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mc:AlternateContent xmlns:mc="http://schemas.openxmlformats.org/markup-compatibility/2006">
    <mc:Choice Requires="x15">
      <x15ac:absPath xmlns:x15ac="http://schemas.microsoft.com/office/spreadsheetml/2010/11/ac" url="O:\Institutional Research\Profile of Pharmacy Students\2024\Publication\"/>
    </mc:Choice>
  </mc:AlternateContent>
  <xr:revisionPtr revIDLastSave="0" documentId="13_ncr:1_{0EA1E646-BAD3-42AC-8FB7-55050B8298E1}" xr6:coauthVersionLast="47" xr6:coauthVersionMax="47" xr10:uidLastSave="{00000000-0000-0000-0000-000000000000}"/>
  <bookViews>
    <workbookView xWindow="-28920" yWindow="1050" windowWidth="29040" windowHeight="15720" tabRatio="931" xr2:uid="{00000000-000D-0000-FFFF-FFFF00000000}"/>
  </bookViews>
  <sheets>
    <sheet name="Introduction" sheetId="76" r:id="rId1"/>
    <sheet name="Table of Contents" sheetId="70" r:id="rId2"/>
    <sheet name="41" sheetId="1" r:id="rId3"/>
    <sheet name="42" sheetId="2" r:id="rId4"/>
    <sheet name="43" sheetId="3" r:id="rId5"/>
    <sheet name="44 " sheetId="72" r:id="rId6"/>
    <sheet name="45" sheetId="12" r:id="rId7"/>
    <sheet name="46" sheetId="11" r:id="rId8"/>
    <sheet name="47" sheetId="10" r:id="rId9"/>
    <sheet name="48" sheetId="14" r:id="rId10"/>
    <sheet name="49" sheetId="16" r:id="rId11"/>
    <sheet name="50" sheetId="17" r:id="rId12"/>
    <sheet name="51" sheetId="18" r:id="rId13"/>
    <sheet name="52" sheetId="19" r:id="rId14"/>
    <sheet name="53" sheetId="20" r:id="rId15"/>
    <sheet name="54" sheetId="73" r:id="rId16"/>
    <sheet name="55" sheetId="74" r:id="rId17"/>
    <sheet name="56" sheetId="75" r:id="rId18"/>
    <sheet name="A1" sheetId="61" r:id="rId19"/>
    <sheet name="B1" sheetId="62" r:id="rId20"/>
    <sheet name="B2" sheetId="65" r:id="rId21"/>
  </sheets>
  <externalReferences>
    <externalReference r:id="rId22"/>
  </externalReferences>
  <definedNames>
    <definedName name="_xlnm._FilterDatabase" localSheetId="2" hidden="1">'41'!$A$5:$F$148</definedName>
    <definedName name="_xlnm._FilterDatabase" localSheetId="14" hidden="1">'53'!$A$5:$H$79</definedName>
    <definedName name="_xlnm._FilterDatabase" localSheetId="15" hidden="1">'54'!$A$5:$H$84</definedName>
    <definedName name="_xlnm._FilterDatabase" localSheetId="16" hidden="1">'55'!$A$5:$H$71</definedName>
    <definedName name="_xlnm._FilterDatabase" localSheetId="17" hidden="1">'56'!$A$5:$H$32</definedName>
    <definedName name="_xlnm.Print_Area" localSheetId="2">'41'!$A$2:$F$143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0" i="61" l="1"/>
  <c r="B91" i="65" l="1"/>
  <c r="B75" i="62"/>
  <c r="F8" i="1" l="1"/>
  <c r="F7" i="1"/>
  <c r="F6" i="1"/>
  <c r="E148" i="1"/>
  <c r="D148" i="1"/>
  <c r="C148" i="1"/>
  <c r="F9" i="1"/>
  <c r="B148" i="1"/>
  <c r="C33" i="75"/>
  <c r="D33" i="75"/>
  <c r="E33" i="75"/>
  <c r="F33" i="75"/>
  <c r="G33" i="75"/>
  <c r="H33" i="75"/>
  <c r="B33" i="75"/>
  <c r="H7" i="75"/>
  <c r="H6" i="75"/>
  <c r="H8" i="75"/>
  <c r="H9" i="75"/>
  <c r="H10" i="75"/>
  <c r="H11" i="75"/>
  <c r="H12" i="75"/>
  <c r="H13" i="75"/>
  <c r="H14" i="75"/>
  <c r="H15" i="75"/>
  <c r="H16" i="75"/>
  <c r="H17" i="75"/>
  <c r="H18" i="75"/>
  <c r="H19" i="75"/>
  <c r="H20" i="75"/>
  <c r="H21" i="75"/>
  <c r="H22" i="75"/>
  <c r="H23" i="75"/>
  <c r="H24" i="75"/>
  <c r="H25" i="75"/>
  <c r="H26" i="75"/>
  <c r="H27" i="75"/>
  <c r="H28" i="75"/>
  <c r="H29" i="75"/>
  <c r="H30" i="75"/>
  <c r="H31" i="75"/>
  <c r="H32" i="75"/>
  <c r="C72" i="74"/>
  <c r="D72" i="74"/>
  <c r="E72" i="74"/>
  <c r="F72" i="74"/>
  <c r="G72" i="74"/>
  <c r="H72" i="74"/>
  <c r="B72" i="74"/>
  <c r="H7" i="74"/>
  <c r="H8" i="74"/>
  <c r="H9" i="74"/>
  <c r="H10" i="74"/>
  <c r="H11" i="74"/>
  <c r="H12" i="74"/>
  <c r="H13" i="74"/>
  <c r="H14" i="74"/>
  <c r="H15" i="74"/>
  <c r="H16" i="74"/>
  <c r="H17" i="74"/>
  <c r="H18" i="74"/>
  <c r="H19" i="74"/>
  <c r="H20" i="74"/>
  <c r="H21" i="74"/>
  <c r="H22" i="74"/>
  <c r="H23" i="74"/>
  <c r="H24" i="74"/>
  <c r="H25" i="74"/>
  <c r="H26" i="74"/>
  <c r="H27" i="74"/>
  <c r="H28" i="74"/>
  <c r="H29" i="74"/>
  <c r="H30" i="74"/>
  <c r="H31" i="74"/>
  <c r="H32" i="74"/>
  <c r="H33" i="74"/>
  <c r="H34" i="74"/>
  <c r="H35" i="74"/>
  <c r="H36" i="74"/>
  <c r="H37" i="74"/>
  <c r="H38" i="74"/>
  <c r="H39" i="74"/>
  <c r="H40" i="74"/>
  <c r="H41" i="74"/>
  <c r="H42" i="74"/>
  <c r="H43" i="74"/>
  <c r="H44" i="74"/>
  <c r="H45" i="74"/>
  <c r="H46" i="74"/>
  <c r="H47" i="74"/>
  <c r="H48" i="74"/>
  <c r="H49" i="74"/>
  <c r="H50" i="74"/>
  <c r="H51" i="74"/>
  <c r="H52" i="74"/>
  <c r="H53" i="74"/>
  <c r="H54" i="74"/>
  <c r="H55" i="74"/>
  <c r="H56" i="74"/>
  <c r="H57" i="74"/>
  <c r="H58" i="74"/>
  <c r="H59" i="74"/>
  <c r="H60" i="74"/>
  <c r="H61" i="74"/>
  <c r="H62" i="74"/>
  <c r="H63" i="74"/>
  <c r="H64" i="74"/>
  <c r="H65" i="74"/>
  <c r="H66" i="74"/>
  <c r="H67" i="74"/>
  <c r="H68" i="74"/>
  <c r="H69" i="74"/>
  <c r="H70" i="74"/>
  <c r="H71" i="74"/>
  <c r="H6" i="74"/>
  <c r="F148" i="1" l="1"/>
  <c r="H6" i="20" l="1"/>
  <c r="F10" i="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H85" i="73" l="1"/>
  <c r="C85" i="73"/>
  <c r="D85" i="73"/>
  <c r="E85" i="73"/>
  <c r="F85" i="73"/>
  <c r="G85" i="73"/>
  <c r="B85" i="73"/>
  <c r="H7" i="73"/>
  <c r="H8" i="73"/>
  <c r="H9" i="73"/>
  <c r="H10" i="73"/>
  <c r="H11" i="73"/>
  <c r="H12" i="73"/>
  <c r="H13" i="73"/>
  <c r="H14" i="73"/>
  <c r="H15" i="73"/>
  <c r="H16" i="73"/>
  <c r="H17" i="73"/>
  <c r="H18" i="73"/>
  <c r="H19" i="73"/>
  <c r="H20" i="73"/>
  <c r="H21" i="73"/>
  <c r="H22" i="73"/>
  <c r="H23" i="73"/>
  <c r="H24" i="73"/>
  <c r="H25" i="73"/>
  <c r="H26" i="73"/>
  <c r="H27" i="73"/>
  <c r="H28" i="73"/>
  <c r="H29" i="73"/>
  <c r="H30" i="73"/>
  <c r="H31" i="73"/>
  <c r="H32" i="73"/>
  <c r="H33" i="73"/>
  <c r="H34" i="73"/>
  <c r="H35" i="73"/>
  <c r="H36" i="73"/>
  <c r="H37" i="73"/>
  <c r="H38" i="73"/>
  <c r="H39" i="73"/>
  <c r="H40" i="73"/>
  <c r="H41" i="73"/>
  <c r="H42" i="73"/>
  <c r="H43" i="73"/>
  <c r="H44" i="73"/>
  <c r="H45" i="73"/>
  <c r="H46" i="73"/>
  <c r="H47" i="73"/>
  <c r="H48" i="73"/>
  <c r="H49" i="73"/>
  <c r="H50" i="73"/>
  <c r="H51" i="73"/>
  <c r="H52" i="73"/>
  <c r="H53" i="73"/>
  <c r="H54" i="73"/>
  <c r="H55" i="73"/>
  <c r="H56" i="73"/>
  <c r="H57" i="73"/>
  <c r="H58" i="73"/>
  <c r="H59" i="73"/>
  <c r="H60" i="73"/>
  <c r="H61" i="73"/>
  <c r="H62" i="73"/>
  <c r="H63" i="73"/>
  <c r="H64" i="73"/>
  <c r="H65" i="73"/>
  <c r="H66" i="73"/>
  <c r="H67" i="73"/>
  <c r="H68" i="73"/>
  <c r="H69" i="73"/>
  <c r="H70" i="73"/>
  <c r="H71" i="73"/>
  <c r="H72" i="73"/>
  <c r="H73" i="73"/>
  <c r="H74" i="73"/>
  <c r="H75" i="73"/>
  <c r="H76" i="73"/>
  <c r="H77" i="73"/>
  <c r="H78" i="73"/>
  <c r="H79" i="73"/>
  <c r="H80" i="73"/>
  <c r="H81" i="73"/>
  <c r="H82" i="73"/>
  <c r="H83" i="73"/>
  <c r="H84" i="73"/>
  <c r="H6" i="73"/>
  <c r="H85" i="20"/>
  <c r="C85" i="20"/>
  <c r="D85" i="20"/>
  <c r="E85" i="20"/>
  <c r="F85" i="20"/>
  <c r="G85" i="20"/>
  <c r="B85" i="20"/>
  <c r="H7" i="20"/>
  <c r="H8" i="20"/>
  <c r="H9" i="20"/>
  <c r="H10" i="20"/>
  <c r="H11" i="20"/>
  <c r="H12" i="20"/>
  <c r="H13" i="20"/>
  <c r="H14" i="20"/>
  <c r="H15" i="20"/>
  <c r="H16" i="20"/>
  <c r="H17" i="20"/>
  <c r="H18" i="20"/>
  <c r="H19" i="20"/>
  <c r="H20" i="20"/>
  <c r="H21" i="20"/>
  <c r="H22" i="20"/>
  <c r="H23" i="20"/>
  <c r="H24" i="20"/>
  <c r="H25" i="20"/>
  <c r="H26" i="20"/>
  <c r="H27" i="20"/>
  <c r="H28" i="20"/>
  <c r="H29" i="20"/>
  <c r="H30" i="20"/>
  <c r="H31" i="20"/>
  <c r="H32" i="20"/>
  <c r="H33" i="20"/>
  <c r="H34" i="20"/>
  <c r="H35" i="20"/>
  <c r="H36" i="20"/>
  <c r="H37" i="20"/>
  <c r="H38" i="20"/>
  <c r="H39" i="20"/>
  <c r="H40" i="20"/>
  <c r="H41" i="20"/>
  <c r="H42" i="20"/>
  <c r="H43" i="20"/>
  <c r="H44" i="20"/>
  <c r="H45" i="20"/>
  <c r="H46" i="20"/>
  <c r="H47" i="20"/>
  <c r="H48" i="20"/>
  <c r="H49" i="20"/>
  <c r="H50" i="20"/>
  <c r="H51" i="20"/>
  <c r="H52" i="20"/>
  <c r="H53" i="20"/>
  <c r="H54" i="20"/>
  <c r="H55" i="20"/>
  <c r="H56" i="20"/>
  <c r="H57" i="20"/>
  <c r="H58" i="20"/>
  <c r="H59" i="20"/>
  <c r="H60" i="20"/>
  <c r="H61" i="20"/>
  <c r="H62" i="20"/>
  <c r="H63" i="20"/>
  <c r="H64" i="20"/>
  <c r="H65" i="20"/>
  <c r="H66" i="20"/>
  <c r="H67" i="20"/>
  <c r="H68" i="20"/>
  <c r="H69" i="20"/>
  <c r="H70" i="20"/>
  <c r="H71" i="20"/>
  <c r="H72" i="20"/>
  <c r="H73" i="20"/>
  <c r="H74" i="20"/>
  <c r="H75" i="20"/>
  <c r="H76" i="20"/>
  <c r="H77" i="20"/>
  <c r="H78" i="20"/>
  <c r="H79" i="20"/>
  <c r="H80" i="20"/>
  <c r="H81" i="20"/>
  <c r="H82" i="20"/>
  <c r="H83" i="20"/>
  <c r="H84" i="20"/>
  <c r="C9" i="19" l="1"/>
  <c r="D9" i="19"/>
  <c r="B9" i="19"/>
  <c r="D6" i="19"/>
  <c r="D7" i="19"/>
  <c r="D8" i="19"/>
  <c r="D5" i="19"/>
  <c r="C8" i="18"/>
  <c r="D8" i="18"/>
  <c r="B8" i="18"/>
  <c r="D143" i="12"/>
  <c r="C143" i="12"/>
  <c r="B143" i="12"/>
  <c r="D5" i="12"/>
  <c r="C143" i="11"/>
  <c r="D143" i="11"/>
  <c r="E143" i="11"/>
  <c r="F143" i="11"/>
  <c r="G143" i="11"/>
  <c r="H143" i="11"/>
  <c r="I143" i="11"/>
  <c r="J143" i="11"/>
  <c r="K143" i="11"/>
  <c r="L143" i="11"/>
  <c r="M143" i="11"/>
  <c r="N143" i="11"/>
  <c r="O143" i="11"/>
  <c r="P143" i="11"/>
  <c r="Q143" i="11"/>
  <c r="R143" i="11"/>
  <c r="S143" i="11"/>
  <c r="T143" i="11"/>
  <c r="U143" i="11"/>
  <c r="V143" i="11"/>
  <c r="W143" i="11"/>
  <c r="X143" i="11"/>
  <c r="Y143" i="11"/>
  <c r="Z143" i="11"/>
  <c r="AA143" i="11"/>
  <c r="AB143" i="11"/>
  <c r="AC143" i="11"/>
  <c r="AD143" i="11"/>
  <c r="AE143" i="11"/>
  <c r="AF143" i="11"/>
  <c r="AG143" i="11"/>
  <c r="AH143" i="11"/>
  <c r="AI143" i="11"/>
  <c r="AJ143" i="11"/>
  <c r="AK143" i="11"/>
  <c r="AL143" i="11"/>
  <c r="AM143" i="11"/>
  <c r="AN143" i="11"/>
  <c r="AO143" i="11"/>
  <c r="AP143" i="11"/>
  <c r="AQ143" i="11"/>
  <c r="AR143" i="11"/>
  <c r="AS143" i="11"/>
  <c r="AT143" i="11"/>
  <c r="AU143" i="11"/>
  <c r="AV143" i="11"/>
  <c r="AW143" i="11"/>
  <c r="AX143" i="11"/>
  <c r="AY143" i="11"/>
  <c r="AZ143" i="11"/>
  <c r="BA143" i="11"/>
  <c r="BB143" i="11"/>
  <c r="BC143" i="11"/>
  <c r="BD143" i="11"/>
  <c r="B143" i="11"/>
  <c r="BD142" i="11"/>
  <c r="BD12" i="11"/>
  <c r="BD20" i="11"/>
  <c r="BD28" i="11"/>
  <c r="BD36" i="11"/>
  <c r="BD44" i="11"/>
  <c r="BD52" i="11"/>
  <c r="BD60" i="11"/>
  <c r="BD68" i="11"/>
  <c r="BD76" i="11"/>
  <c r="BD84" i="11"/>
  <c r="BD92" i="11"/>
  <c r="BD100" i="11"/>
  <c r="BD108" i="11"/>
  <c r="BD116" i="11"/>
  <c r="BD124" i="11"/>
  <c r="BD132" i="11"/>
  <c r="BD140" i="11"/>
  <c r="BD5" i="11"/>
  <c r="BD6" i="11"/>
  <c r="BD7" i="11"/>
  <c r="BD8" i="11"/>
  <c r="BD9" i="11"/>
  <c r="BD10" i="11"/>
  <c r="BD11" i="11"/>
  <c r="BD13" i="11"/>
  <c r="BD14" i="11"/>
  <c r="BD15" i="11"/>
  <c r="BD16" i="11"/>
  <c r="BD17" i="11"/>
  <c r="BD18" i="11"/>
  <c r="BD19" i="11"/>
  <c r="BD21" i="11"/>
  <c r="BD22" i="11"/>
  <c r="BD23" i="11"/>
  <c r="BD24" i="11"/>
  <c r="BD25" i="11"/>
  <c r="BD26" i="11"/>
  <c r="BD27" i="11"/>
  <c r="BD29" i="11"/>
  <c r="BD30" i="11"/>
  <c r="BD31" i="11"/>
  <c r="BD32" i="11"/>
  <c r="BD33" i="11"/>
  <c r="BD34" i="11"/>
  <c r="BD35" i="11"/>
  <c r="BD37" i="11"/>
  <c r="BD38" i="11"/>
  <c r="BD39" i="11"/>
  <c r="BD40" i="11"/>
  <c r="BD41" i="11"/>
  <c r="BD42" i="11"/>
  <c r="BD43" i="11"/>
  <c r="BD45" i="11"/>
  <c r="BD46" i="11"/>
  <c r="BD47" i="11"/>
  <c r="BD48" i="11"/>
  <c r="BD49" i="11"/>
  <c r="BD50" i="11"/>
  <c r="BD51" i="11"/>
  <c r="BD53" i="11"/>
  <c r="BD54" i="11"/>
  <c r="BD55" i="11"/>
  <c r="BD56" i="11"/>
  <c r="BD57" i="11"/>
  <c r="BD58" i="11"/>
  <c r="BD59" i="11"/>
  <c r="BD61" i="11"/>
  <c r="BD62" i="11"/>
  <c r="BD63" i="11"/>
  <c r="BD64" i="11"/>
  <c r="BD65" i="11"/>
  <c r="BD66" i="11"/>
  <c r="BD67" i="11"/>
  <c r="BD69" i="11"/>
  <c r="BD70" i="11"/>
  <c r="BD71" i="11"/>
  <c r="BD72" i="11"/>
  <c r="BD73" i="11"/>
  <c r="BD74" i="11"/>
  <c r="BD75" i="11"/>
  <c r="BD77" i="11"/>
  <c r="BD78" i="11"/>
  <c r="BD79" i="11"/>
  <c r="BD80" i="11"/>
  <c r="BD81" i="11"/>
  <c r="BD82" i="11"/>
  <c r="BD83" i="11"/>
  <c r="BD85" i="11"/>
  <c r="BD86" i="11"/>
  <c r="BD87" i="11"/>
  <c r="BD88" i="11"/>
  <c r="BD89" i="11"/>
  <c r="BD90" i="11"/>
  <c r="BD91" i="11"/>
  <c r="BD93" i="11"/>
  <c r="BD94" i="11"/>
  <c r="BD95" i="11"/>
  <c r="BD96" i="11"/>
  <c r="BD97" i="11"/>
  <c r="BD98" i="11"/>
  <c r="BD99" i="11"/>
  <c r="BD101" i="11"/>
  <c r="BD102" i="11"/>
  <c r="BD103" i="11"/>
  <c r="BD104" i="11"/>
  <c r="BD105" i="11"/>
  <c r="BD106" i="11"/>
  <c r="BD107" i="11"/>
  <c r="BD109" i="11"/>
  <c r="BD110" i="11"/>
  <c r="BD111" i="11"/>
  <c r="BD112" i="11"/>
  <c r="BD113" i="11"/>
  <c r="BD114" i="11"/>
  <c r="BD115" i="11"/>
  <c r="BD117" i="11"/>
  <c r="BD118" i="11"/>
  <c r="BD119" i="11"/>
  <c r="BD120" i="11"/>
  <c r="BD121" i="11"/>
  <c r="BD122" i="11"/>
  <c r="BD123" i="11"/>
  <c r="BD125" i="11"/>
  <c r="BD126" i="11"/>
  <c r="BD127" i="11"/>
  <c r="BD128" i="11"/>
  <c r="BD129" i="11"/>
  <c r="BD130" i="11"/>
  <c r="BD131" i="11"/>
  <c r="BD133" i="11"/>
  <c r="BD134" i="11"/>
  <c r="BD135" i="11"/>
  <c r="BD136" i="11"/>
  <c r="BD137" i="11"/>
  <c r="BD138" i="11"/>
  <c r="BD139" i="11"/>
  <c r="BD141" i="11"/>
  <c r="D39" i="12"/>
  <c r="D6" i="12"/>
  <c r="D7" i="12"/>
  <c r="D8" i="12"/>
  <c r="D9" i="12"/>
  <c r="D10" i="12"/>
  <c r="D11" i="12"/>
  <c r="D12" i="12"/>
  <c r="D13" i="12"/>
  <c r="D14" i="12"/>
  <c r="D15" i="12"/>
  <c r="D16" i="12"/>
  <c r="D17" i="12"/>
  <c r="D18" i="12"/>
  <c r="D19" i="12"/>
  <c r="D20" i="12"/>
  <c r="D21" i="12"/>
  <c r="D22" i="12"/>
  <c r="D23" i="12"/>
  <c r="D24" i="12"/>
  <c r="D25" i="12"/>
  <c r="D26" i="12"/>
  <c r="D27" i="12"/>
  <c r="D28" i="12"/>
  <c r="D29" i="12"/>
  <c r="D30" i="12"/>
  <c r="D31" i="12"/>
  <c r="D32" i="12"/>
  <c r="D33" i="12"/>
  <c r="D34" i="12"/>
  <c r="D35" i="12"/>
  <c r="D36" i="12"/>
  <c r="D37" i="12"/>
  <c r="D38" i="12"/>
  <c r="D40" i="12"/>
  <c r="D41" i="12"/>
  <c r="D42" i="12"/>
  <c r="D43" i="12"/>
  <c r="D44" i="12"/>
  <c r="D45" i="12"/>
  <c r="D46" i="12"/>
  <c r="D47" i="12"/>
  <c r="D48" i="12"/>
  <c r="D49" i="12"/>
  <c r="D50" i="12"/>
  <c r="D51" i="12"/>
  <c r="D52" i="12"/>
  <c r="D53" i="12"/>
  <c r="D54" i="12"/>
  <c r="D55" i="12"/>
  <c r="D56" i="12"/>
  <c r="D57" i="12"/>
  <c r="D58" i="12"/>
  <c r="D59" i="12"/>
  <c r="D60" i="12"/>
  <c r="D61" i="12"/>
  <c r="D62" i="12"/>
  <c r="D63" i="12"/>
  <c r="D64" i="12"/>
  <c r="D65" i="12"/>
  <c r="D66" i="12"/>
  <c r="D68" i="12"/>
  <c r="D69" i="12"/>
  <c r="D70" i="12"/>
  <c r="D71" i="12"/>
  <c r="D72" i="12"/>
  <c r="D73" i="12"/>
  <c r="D74" i="12"/>
  <c r="D75" i="12"/>
  <c r="D76" i="12"/>
  <c r="D77" i="12"/>
  <c r="D78" i="12"/>
  <c r="D79" i="12"/>
  <c r="D80" i="12"/>
  <c r="D81" i="12"/>
  <c r="D82" i="12"/>
  <c r="D83" i="12"/>
  <c r="D84" i="12"/>
  <c r="D85" i="12"/>
  <c r="D86" i="12"/>
  <c r="D87" i="12"/>
  <c r="D88" i="12"/>
  <c r="D89" i="12"/>
  <c r="D90" i="12"/>
  <c r="D91" i="12"/>
  <c r="D92" i="12"/>
  <c r="D93" i="12"/>
  <c r="D94" i="12"/>
  <c r="D95" i="12"/>
  <c r="D96" i="12"/>
  <c r="D97" i="12"/>
  <c r="D98" i="12"/>
  <c r="D99" i="12"/>
  <c r="D100" i="12"/>
  <c r="D101" i="12"/>
  <c r="D102" i="12"/>
  <c r="D103" i="12"/>
  <c r="D104" i="12"/>
  <c r="D105" i="12"/>
  <c r="D106" i="12"/>
  <c r="D107" i="12"/>
  <c r="D108" i="12"/>
  <c r="D109" i="12"/>
  <c r="D110" i="12"/>
  <c r="D111" i="12"/>
  <c r="D112" i="12"/>
  <c r="D113" i="12"/>
  <c r="D114" i="12"/>
  <c r="D115" i="12"/>
  <c r="D116" i="12"/>
  <c r="D117" i="12"/>
  <c r="D118" i="12"/>
  <c r="D119" i="12"/>
  <c r="D120" i="12"/>
  <c r="D121" i="12"/>
  <c r="D122" i="12"/>
  <c r="D123" i="12"/>
  <c r="D124" i="12"/>
  <c r="D125" i="12"/>
  <c r="D126" i="12"/>
  <c r="D127" i="12"/>
  <c r="D128" i="12"/>
  <c r="D129" i="12"/>
  <c r="D130" i="12"/>
  <c r="D131" i="12"/>
  <c r="D132" i="12"/>
  <c r="D133" i="12"/>
  <c r="D134" i="12"/>
  <c r="D135" i="12"/>
  <c r="D136" i="12"/>
  <c r="D137" i="12"/>
  <c r="D138" i="12"/>
  <c r="D139" i="12"/>
  <c r="D140" i="12"/>
  <c r="D141" i="12"/>
  <c r="D142" i="12"/>
  <c r="C7" i="72"/>
  <c r="D7" i="72" s="1"/>
  <c r="E7" i="72" s="1"/>
  <c r="C8" i="72"/>
  <c r="D8" i="72" s="1"/>
  <c r="E8" i="72" s="1"/>
  <c r="C9" i="72"/>
  <c r="D9" i="72" s="1"/>
  <c r="E9" i="72" s="1"/>
  <c r="C10" i="72"/>
  <c r="D10" i="72" s="1"/>
  <c r="E10" i="72" s="1"/>
  <c r="C11" i="72"/>
  <c r="D11" i="72" s="1"/>
  <c r="E11" i="72" s="1"/>
  <c r="C12" i="72"/>
  <c r="D12" i="72" s="1"/>
  <c r="E12" i="72" s="1"/>
  <c r="C13" i="72"/>
  <c r="D13" i="72" s="1"/>
  <c r="E13" i="72" s="1"/>
  <c r="C14" i="72"/>
  <c r="D14" i="72" s="1"/>
  <c r="E14" i="72" s="1"/>
  <c r="C15" i="72"/>
  <c r="D15" i="72" s="1"/>
  <c r="E15" i="72" s="1"/>
  <c r="C16" i="72"/>
  <c r="D16" i="72" s="1"/>
  <c r="E16" i="72" s="1"/>
  <c r="C17" i="72"/>
  <c r="D17" i="72" s="1"/>
  <c r="E17" i="72" s="1"/>
  <c r="C18" i="72"/>
  <c r="D18" i="72" s="1"/>
  <c r="E18" i="72" s="1"/>
  <c r="C19" i="72"/>
  <c r="D19" i="72" s="1"/>
  <c r="E19" i="72" s="1"/>
  <c r="C20" i="72"/>
  <c r="D20" i="72" s="1"/>
  <c r="E20" i="72" s="1"/>
  <c r="C21" i="72"/>
  <c r="D21" i="72" s="1"/>
  <c r="E21" i="72" s="1"/>
  <c r="C22" i="72"/>
  <c r="D22" i="72" s="1"/>
  <c r="E22" i="72" s="1"/>
  <c r="C23" i="72"/>
  <c r="D23" i="72" s="1"/>
  <c r="E23" i="72" s="1"/>
  <c r="C24" i="72"/>
  <c r="D24" i="72" s="1"/>
  <c r="E24" i="72" s="1"/>
  <c r="C25" i="72"/>
  <c r="D25" i="72" s="1"/>
  <c r="E25" i="72" s="1"/>
  <c r="C26" i="72"/>
  <c r="D26" i="72" s="1"/>
  <c r="E26" i="72" s="1"/>
  <c r="C27" i="72"/>
  <c r="D27" i="72" s="1"/>
  <c r="E27" i="72" s="1"/>
  <c r="C28" i="72"/>
  <c r="D28" i="72" s="1"/>
  <c r="E28" i="72" s="1"/>
  <c r="C29" i="72"/>
  <c r="D29" i="72" s="1"/>
  <c r="E29" i="72" s="1"/>
  <c r="C30" i="72"/>
  <c r="D30" i="72" s="1"/>
  <c r="E30" i="72" s="1"/>
  <c r="C31" i="72"/>
  <c r="D31" i="72" s="1"/>
  <c r="E31" i="72" s="1"/>
  <c r="C32" i="72"/>
  <c r="D32" i="72" s="1"/>
  <c r="E32" i="72" s="1"/>
  <c r="C33" i="72"/>
  <c r="D33" i="72" s="1"/>
  <c r="E33" i="72" s="1"/>
  <c r="C34" i="72"/>
  <c r="D34" i="72" s="1"/>
  <c r="E34" i="72" s="1"/>
  <c r="C35" i="72"/>
  <c r="D35" i="72" s="1"/>
  <c r="E35" i="72" s="1"/>
  <c r="C36" i="72"/>
  <c r="D36" i="72" s="1"/>
  <c r="E36" i="72" s="1"/>
  <c r="C37" i="72"/>
  <c r="D37" i="72" s="1"/>
  <c r="E37" i="72" s="1"/>
  <c r="C38" i="72"/>
  <c r="D38" i="72" s="1"/>
  <c r="E38" i="72" s="1"/>
  <c r="C39" i="72"/>
  <c r="D39" i="72" s="1"/>
  <c r="E39" i="72" s="1"/>
  <c r="C40" i="72"/>
  <c r="D40" i="72" s="1"/>
  <c r="E40" i="72" s="1"/>
  <c r="C41" i="72"/>
  <c r="D41" i="72" s="1"/>
  <c r="E41" i="72" s="1"/>
  <c r="C42" i="72"/>
  <c r="D42" i="72" s="1"/>
  <c r="E42" i="72" s="1"/>
  <c r="C43" i="72"/>
  <c r="D43" i="72" s="1"/>
  <c r="E43" i="72" s="1"/>
  <c r="C44" i="72"/>
  <c r="D44" i="72" s="1"/>
  <c r="E44" i="72" s="1"/>
  <c r="C45" i="72"/>
  <c r="D45" i="72" s="1"/>
  <c r="E45" i="72" s="1"/>
  <c r="C46" i="72"/>
  <c r="D46" i="72" s="1"/>
  <c r="E46" i="72" s="1"/>
  <c r="C47" i="72"/>
  <c r="D47" i="72" s="1"/>
  <c r="E47" i="72" s="1"/>
  <c r="C48" i="72"/>
  <c r="D48" i="72" s="1"/>
  <c r="E48" i="72" s="1"/>
  <c r="C49" i="72"/>
  <c r="D49" i="72" s="1"/>
  <c r="E49" i="72" s="1"/>
  <c r="C50" i="72"/>
  <c r="D50" i="72" s="1"/>
  <c r="E50" i="72" s="1"/>
  <c r="C51" i="72"/>
  <c r="D51" i="72" s="1"/>
  <c r="E51" i="72" s="1"/>
  <c r="C52" i="72"/>
  <c r="D52" i="72" s="1"/>
  <c r="E52" i="72" s="1"/>
  <c r="C53" i="72"/>
  <c r="D53" i="72" s="1"/>
  <c r="E53" i="72" s="1"/>
  <c r="C54" i="72"/>
  <c r="D54" i="72" s="1"/>
  <c r="E54" i="72" s="1"/>
  <c r="C55" i="72"/>
  <c r="D55" i="72" s="1"/>
  <c r="E55" i="72" s="1"/>
  <c r="C56" i="72"/>
  <c r="D56" i="72" s="1"/>
  <c r="E56" i="72" s="1"/>
  <c r="C57" i="72"/>
  <c r="D57" i="72" s="1"/>
  <c r="E57" i="72" s="1"/>
  <c r="C58" i="72"/>
  <c r="D58" i="72" s="1"/>
  <c r="E58" i="72" s="1"/>
  <c r="C59" i="72"/>
  <c r="D59" i="72" s="1"/>
  <c r="E59" i="72" s="1"/>
  <c r="C60" i="72"/>
  <c r="D60" i="72" s="1"/>
  <c r="E60" i="72" s="1"/>
  <c r="C61" i="72"/>
  <c r="D61" i="72" s="1"/>
  <c r="E61" i="72" s="1"/>
  <c r="C62" i="72"/>
  <c r="D62" i="72" s="1"/>
  <c r="E62" i="72" s="1"/>
  <c r="C63" i="72"/>
  <c r="D63" i="72" s="1"/>
  <c r="E63" i="72" s="1"/>
  <c r="C64" i="72"/>
  <c r="D64" i="72" s="1"/>
  <c r="E64" i="72" s="1"/>
  <c r="C65" i="72"/>
  <c r="D65" i="72" s="1"/>
  <c r="E65" i="72" s="1"/>
  <c r="C66" i="72"/>
  <c r="D66" i="72" s="1"/>
  <c r="E66" i="72" s="1"/>
  <c r="C67" i="72"/>
  <c r="D67" i="72" s="1"/>
  <c r="E67" i="72" s="1"/>
  <c r="C68" i="72"/>
  <c r="D68" i="72" s="1"/>
  <c r="E68" i="72" s="1"/>
  <c r="C69" i="72"/>
  <c r="D69" i="72" s="1"/>
  <c r="E69" i="72" s="1"/>
  <c r="C70" i="72"/>
  <c r="D70" i="72" s="1"/>
  <c r="E70" i="72" s="1"/>
  <c r="C71" i="72"/>
  <c r="D71" i="72" s="1"/>
  <c r="E71" i="72" s="1"/>
  <c r="C72" i="72"/>
  <c r="D72" i="72" s="1"/>
  <c r="E72" i="72" s="1"/>
  <c r="C73" i="72"/>
  <c r="D73" i="72" s="1"/>
  <c r="E73" i="72" s="1"/>
  <c r="C74" i="72"/>
  <c r="D74" i="72" s="1"/>
  <c r="E74" i="72" s="1"/>
  <c r="C75" i="72"/>
  <c r="D75" i="72" s="1"/>
  <c r="E75" i="72" s="1"/>
  <c r="C76" i="72"/>
  <c r="D76" i="72" s="1"/>
  <c r="E76" i="72" s="1"/>
  <c r="C77" i="72"/>
  <c r="D77" i="72" s="1"/>
  <c r="E77" i="72" s="1"/>
  <c r="C78" i="72"/>
  <c r="D78" i="72" s="1"/>
  <c r="E78" i="72" s="1"/>
  <c r="C79" i="72"/>
  <c r="D79" i="72" s="1"/>
  <c r="E79" i="72" s="1"/>
  <c r="C80" i="72"/>
  <c r="D80" i="72" s="1"/>
  <c r="E80" i="72" s="1"/>
  <c r="C81" i="72"/>
  <c r="D81" i="72" s="1"/>
  <c r="E81" i="72" s="1"/>
  <c r="C82" i="72"/>
  <c r="D82" i="72" s="1"/>
  <c r="E82" i="72" s="1"/>
  <c r="C83" i="72"/>
  <c r="D83" i="72" s="1"/>
  <c r="E83" i="72" s="1"/>
  <c r="C84" i="72"/>
  <c r="D84" i="72" s="1"/>
  <c r="E84" i="72" s="1"/>
  <c r="C85" i="72"/>
  <c r="D85" i="72" s="1"/>
  <c r="E85" i="72" s="1"/>
  <c r="C86" i="72"/>
  <c r="D86" i="72" s="1"/>
  <c r="E86" i="72" s="1"/>
  <c r="C87" i="72"/>
  <c r="D87" i="72" s="1"/>
  <c r="E87" i="72" s="1"/>
  <c r="C88" i="72"/>
  <c r="D88" i="72" s="1"/>
  <c r="E88" i="72" s="1"/>
  <c r="C89" i="72"/>
  <c r="D89" i="72" s="1"/>
  <c r="E89" i="72" s="1"/>
  <c r="C90" i="72"/>
  <c r="D90" i="72" s="1"/>
  <c r="E90" i="72" s="1"/>
  <c r="C91" i="72"/>
  <c r="D91" i="72" s="1"/>
  <c r="E91" i="72" s="1"/>
  <c r="C92" i="72"/>
  <c r="D92" i="72" s="1"/>
  <c r="E92" i="72" s="1"/>
  <c r="C93" i="72"/>
  <c r="D93" i="72" s="1"/>
  <c r="E93" i="72" s="1"/>
  <c r="C94" i="72"/>
  <c r="D94" i="72" s="1"/>
  <c r="E94" i="72" s="1"/>
  <c r="C95" i="72"/>
  <c r="D95" i="72" s="1"/>
  <c r="E95" i="72" s="1"/>
  <c r="C96" i="72"/>
  <c r="D96" i="72" s="1"/>
  <c r="E96" i="72" s="1"/>
  <c r="C97" i="72"/>
  <c r="D97" i="72" s="1"/>
  <c r="E97" i="72" s="1"/>
  <c r="C98" i="72"/>
  <c r="D98" i="72" s="1"/>
  <c r="E98" i="72" s="1"/>
  <c r="C99" i="72"/>
  <c r="D99" i="72" s="1"/>
  <c r="E99" i="72" s="1"/>
  <c r="C100" i="72"/>
  <c r="D100" i="72" s="1"/>
  <c r="E100" i="72" s="1"/>
  <c r="C101" i="72"/>
  <c r="D101" i="72" s="1"/>
  <c r="E101" i="72" s="1"/>
  <c r="C102" i="72"/>
  <c r="D102" i="72" s="1"/>
  <c r="E102" i="72" s="1"/>
  <c r="C103" i="72"/>
  <c r="D103" i="72" s="1"/>
  <c r="E103" i="72" s="1"/>
  <c r="C104" i="72"/>
  <c r="D104" i="72" s="1"/>
  <c r="E104" i="72" s="1"/>
  <c r="C105" i="72"/>
  <c r="D105" i="72" s="1"/>
  <c r="E105" i="72" s="1"/>
  <c r="C106" i="72"/>
  <c r="D106" i="72" s="1"/>
  <c r="E106" i="72" s="1"/>
  <c r="C107" i="72"/>
  <c r="D107" i="72" s="1"/>
  <c r="E107" i="72" s="1"/>
  <c r="C108" i="72"/>
  <c r="D108" i="72" s="1"/>
  <c r="E108" i="72" s="1"/>
  <c r="C109" i="72"/>
  <c r="D109" i="72" s="1"/>
  <c r="E109" i="72" s="1"/>
  <c r="C110" i="72"/>
  <c r="D110" i="72" s="1"/>
  <c r="E110" i="72" s="1"/>
  <c r="C111" i="72"/>
  <c r="D111" i="72" s="1"/>
  <c r="E111" i="72" s="1"/>
  <c r="C112" i="72"/>
  <c r="D112" i="72" s="1"/>
  <c r="E112" i="72" s="1"/>
  <c r="C113" i="72"/>
  <c r="D113" i="72" s="1"/>
  <c r="E113" i="72" s="1"/>
  <c r="C114" i="72"/>
  <c r="D114" i="72" s="1"/>
  <c r="E114" i="72" s="1"/>
  <c r="C115" i="72"/>
  <c r="D115" i="72" s="1"/>
  <c r="E115" i="72" s="1"/>
  <c r="C116" i="72"/>
  <c r="D116" i="72" s="1"/>
  <c r="E116" i="72" s="1"/>
  <c r="C117" i="72"/>
  <c r="D117" i="72" s="1"/>
  <c r="E117" i="72" s="1"/>
  <c r="C118" i="72"/>
  <c r="D118" i="72" s="1"/>
  <c r="E118" i="72" s="1"/>
  <c r="C119" i="72"/>
  <c r="D119" i="72" s="1"/>
  <c r="E119" i="72" s="1"/>
  <c r="C120" i="72"/>
  <c r="D120" i="72" s="1"/>
  <c r="E120" i="72" s="1"/>
  <c r="C121" i="72"/>
  <c r="D121" i="72" s="1"/>
  <c r="E121" i="72" s="1"/>
  <c r="C122" i="72"/>
  <c r="D122" i="72" s="1"/>
  <c r="E122" i="72" s="1"/>
  <c r="C123" i="72"/>
  <c r="D123" i="72" s="1"/>
  <c r="E123" i="72" s="1"/>
  <c r="C124" i="72"/>
  <c r="D124" i="72" s="1"/>
  <c r="E124" i="72" s="1"/>
  <c r="C125" i="72"/>
  <c r="D125" i="72" s="1"/>
  <c r="E125" i="72" s="1"/>
  <c r="C126" i="72"/>
  <c r="D126" i="72" s="1"/>
  <c r="E126" i="72" s="1"/>
  <c r="C127" i="72"/>
  <c r="D127" i="72" s="1"/>
  <c r="E127" i="72" s="1"/>
  <c r="C128" i="72"/>
  <c r="D128" i="72" s="1"/>
  <c r="E128" i="72" s="1"/>
  <c r="C129" i="72"/>
  <c r="D129" i="72" s="1"/>
  <c r="E129" i="72" s="1"/>
  <c r="C130" i="72"/>
  <c r="D130" i="72" s="1"/>
  <c r="E130" i="72" s="1"/>
  <c r="C131" i="72"/>
  <c r="D131" i="72" s="1"/>
  <c r="E131" i="72" s="1"/>
  <c r="C132" i="72"/>
  <c r="D132" i="72" s="1"/>
  <c r="E132" i="72" s="1"/>
  <c r="C133" i="72"/>
  <c r="D133" i="72" s="1"/>
  <c r="E133" i="72" s="1"/>
  <c r="C134" i="72"/>
  <c r="D134" i="72" s="1"/>
  <c r="E134" i="72" s="1"/>
  <c r="C135" i="72"/>
  <c r="D135" i="72" s="1"/>
  <c r="E135" i="72" s="1"/>
  <c r="C136" i="72"/>
  <c r="D136" i="72" s="1"/>
  <c r="E136" i="72" s="1"/>
  <c r="C137" i="72"/>
  <c r="D137" i="72" s="1"/>
  <c r="E137" i="72" s="1"/>
  <c r="C138" i="72"/>
  <c r="D138" i="72" s="1"/>
  <c r="E138" i="72" s="1"/>
  <c r="C6" i="72"/>
  <c r="D6" i="72" s="1"/>
  <c r="E6" i="72" s="1"/>
  <c r="C148" i="2"/>
  <c r="D148" i="2"/>
  <c r="E148" i="2"/>
  <c r="F148" i="2"/>
  <c r="G148" i="2"/>
  <c r="H148" i="2"/>
  <c r="I148" i="2"/>
  <c r="B148" i="2"/>
</calcChain>
</file>

<file path=xl/sharedStrings.xml><?xml version="1.0" encoding="utf-8"?>
<sst xmlns="http://schemas.openxmlformats.org/spreadsheetml/2006/main" count="1534" uniqueCount="361">
  <si>
    <t>PROFILE OF PHARMACY STUDENTS</t>
  </si>
  <si>
    <t>Fall 2024</t>
  </si>
  <si>
    <t>2023-24 Application Pool</t>
  </si>
  <si>
    <t>Degrees Conferred 2023-24</t>
  </si>
  <si>
    <r>
      <t xml:space="preserve">• </t>
    </r>
    <r>
      <rPr>
        <sz val="10"/>
        <rFont val="Arial"/>
        <family val="2"/>
      </rPr>
      <t>Professional degrees</t>
    </r>
  </si>
  <si>
    <r>
      <t xml:space="preserve">• </t>
    </r>
    <r>
      <rPr>
        <sz val="10"/>
        <rFont val="Arial"/>
        <family val="2"/>
      </rPr>
      <t>Graduate degrees</t>
    </r>
  </si>
  <si>
    <t>Fall 2024 Enrollments</t>
  </si>
  <si>
    <r>
      <t>•</t>
    </r>
    <r>
      <rPr>
        <sz val="10"/>
        <rFont val="Arial"/>
        <family val="2"/>
      </rPr>
      <t xml:space="preserve"> Graduate degrees</t>
    </r>
  </si>
  <si>
    <t>The AACP institutional research data-gathering and analysis system is designed to collect, and report information related to the U.S. pharmacy colleges and schools including more than 6,400 faculty, 42,000 students enrolled in professional programs, and 5,500 individuals pursuing graduate study. The system can efficiently provide information to characterize the pharmacy education enterprise and its constituents, to study trends, and to assist pharmacy college and school administrators, organizations in higher education, and the government in decision making about pharmacy and health education. For additional information contact AACP's Office of Institutional Research and Effectiveness.</t>
  </si>
  <si>
    <t>INTRODUCTION   </t>
  </si>
  <si>
    <r>
      <t xml:space="preserve">The annual </t>
    </r>
    <r>
      <rPr>
        <i/>
        <sz val="10"/>
        <rFont val="Arial"/>
        <family val="2"/>
      </rPr>
      <t>Profile of Pharmacy Students</t>
    </r>
    <r>
      <rPr>
        <sz val="10"/>
        <rFont val="Arial"/>
        <family val="2"/>
      </rPr>
      <t xml:space="preserve"> provides data on applications to first professional degree programs, student enrollment, and degrees conferred in professional and graduate degree programs at U.S. colleges and schools of pharmacy.  This Profile presents data describing:</t>
    </r>
  </si>
  <si>
    <t>• the pharmacy application pool for 2023-24 (i.e. applications for admission in Fall 2024);</t>
  </si>
  <si>
    <t>• degrees conferred for 2023-24 and related long-term trends; and</t>
  </si>
  <si>
    <t>• student enrollments for Fall 2024 and related long-term trends.</t>
  </si>
  <si>
    <t xml:space="preserve">As of Fall 2024 there were 142 U.S. colleges and schools of pharmacy with accredited (full, candidate and precandidate status) professional degree programs. See the Methods section for the total number of schools reporting data for each category. </t>
  </si>
  <si>
    <t>In this report:</t>
  </si>
  <si>
    <r>
      <t xml:space="preserve">• </t>
    </r>
    <r>
      <rPr>
        <b/>
        <sz val="10"/>
        <rFont val="Arial"/>
        <family val="2"/>
      </rPr>
      <t>Pharm.D.1</t>
    </r>
    <r>
      <rPr>
        <sz val="10"/>
        <rFont val="Arial"/>
        <family val="2"/>
      </rPr>
      <t xml:space="preserve"> refers to the doctor of pharmacy degree awarded as the first professional degree.</t>
    </r>
  </si>
  <si>
    <r>
      <t xml:space="preserve">• </t>
    </r>
    <r>
      <rPr>
        <b/>
        <sz val="10"/>
        <rFont val="Arial"/>
        <family val="2"/>
      </rPr>
      <t>Pharm.D.2</t>
    </r>
    <r>
      <rPr>
        <sz val="10"/>
        <rFont val="Arial"/>
        <family val="2"/>
      </rPr>
      <t xml:space="preserve"> refers to a postbaccalaureate degree.</t>
    </r>
  </si>
  <si>
    <r>
      <t xml:space="preserve">• </t>
    </r>
    <r>
      <rPr>
        <b/>
        <sz val="10"/>
        <rFont val="Arial"/>
        <family val="2"/>
      </rPr>
      <t>First professional degrees</t>
    </r>
    <r>
      <rPr>
        <sz val="10"/>
        <rFont val="Arial"/>
        <family val="2"/>
      </rPr>
      <t xml:space="preserve"> refer to the total of baccalaureates (B.S. in pharmacy, B.Pharm.) plus Pharm.D.1 degrees.</t>
    </r>
  </si>
  <si>
    <t>June 30, 2005 marked the official expiration of the ACPE standards for baccalaureate in pharmacy (B.S. Pharmacy) degree programs, in accordance with the transition to the Doctor of Pharmacy (Pharm.D.) as the sole accredited professional degree program in the United States. Some colleges/schools of pharmacy conferred degrees in the B.S. Pharmacy program until 2004–05. For longitudinal and school-specific tables regarding this degree program please contact the Association’s Office of Institutional Research &amp; Effectiveness.</t>
  </si>
  <si>
    <t>METHODS</t>
  </si>
  <si>
    <r>
      <t xml:space="preserve">The data in this </t>
    </r>
    <r>
      <rPr>
        <i/>
        <sz val="10"/>
        <rFont val="Arial"/>
        <family val="2"/>
      </rPr>
      <t>Profile</t>
    </r>
    <r>
      <rPr>
        <sz val="10"/>
        <rFont val="Arial"/>
        <family val="2"/>
      </rPr>
      <t xml:space="preserve"> were gathered using five separate online survey instruments in February 2025. Submission of data was requested by April 4th, 2025.</t>
    </r>
  </si>
  <si>
    <t xml:space="preserve">The 2023-24 Application Pool Survey requested information on applicants who applied for admission and submitted all required application materials during the academic year September 2023 to August 2024 for the class entering Fall 2024. One hundred and forty institutions (98.6 percent response) submitted data. Numbers reported represent the number of applications, not applicants, and may represent multiple applications submitted by individual applicants.  </t>
  </si>
  <si>
    <t>The Undergraduate and Professional Pharmacy Degrees Conferred Survey 2023-24 and the Graduate Pharmacy Degrees Conferred Survey 2023-24 were completed by one hundred and thirty-eight institutions (97.2 percent response).</t>
  </si>
  <si>
    <t>The Enrollment Survey — Fall 2024 Professional Pharmacy Degree Programs and the Enrollment Survey — Fall 2024 Graduate Degree Programs in the Pharmaceutical Sciences were completed by one hundred and thirty-eight institutions (97.2 percent response).</t>
  </si>
  <si>
    <t>ACKNOWLEDGMENT</t>
  </si>
  <si>
    <t>The American Association of Colleges of Pharmacy wishes to express its appreciation to the deans of its member institutions and members of their faculty and staff who completed the surveys. The nearly 100% percent return for all the surveys is testimony to the institutions' commitment to the goals of this report.</t>
  </si>
  <si>
    <t>Estela J. Lopez, M.P.A.</t>
  </si>
  <si>
    <t>Associate Director of Research and Data Analysis</t>
  </si>
  <si>
    <t>Carol X. Li, B.A.</t>
  </si>
  <si>
    <t>Institutional Research Coordinator</t>
  </si>
  <si>
    <t>Nancy T. Nguyen, M.P.P.</t>
  </si>
  <si>
    <t>Director of Institutional Research</t>
  </si>
  <si>
    <t>HIGHLIGHTS</t>
  </si>
  <si>
    <t xml:space="preserve">In 2023-24, there were 36,833applications submitted to first professional degree programs at schools and colleges of pharmacy.  </t>
  </si>
  <si>
    <t>A total of 42,312 students were enrolled in the Doctor of Pharmacy (Pharm.D.1) as the first professional degree programs.</t>
  </si>
  <si>
    <t>The attrition rate for the class of 2024 increased to 19.7 percent compared to 15.3 percent in 2023. The attrition rate includes academic dismissals, student withdrawals, and delayed graduations. Notably, the class of 2024 will have matriculated during the start of the COVID-19 pandemic in 2020.</t>
  </si>
  <si>
    <t>SUMMARY</t>
  </si>
  <si>
    <t>2023-24 APPLICATION POOL</t>
  </si>
  <si>
    <t>From September 2023 through August 2024, one hundred and forty (140) colleges and schools reported receiving 36,833 applications to the Doctor of Pharmacy (Pharm.D.1) as the first professional degree programs.</t>
  </si>
  <si>
    <t>• Majority of the applications (70.1 percent) to colleges and schools were submitted by individuals who had three or more years of college (30.9 percent) or a baccalaureate degree (39.1 percent).</t>
  </si>
  <si>
    <t>• Applications received by colleges and schools of pharmacy were submitted by slightly more in-state residents (53.3 percent) than out-of-state residents (46.7.0 percent).</t>
  </si>
  <si>
    <t>Enrollments</t>
  </si>
  <si>
    <t>Summary of Full-Time Enrollments Fall 2024</t>
  </si>
  <si>
    <t>Table 41: By School and Degree</t>
  </si>
  <si>
    <t>First Professional Degree Enrollments</t>
  </si>
  <si>
    <t>Fall 2024 Enrollments by School, Gender, and Expected Graduation Year</t>
  </si>
  <si>
    <t>Table 42: Doctor of Pharmacy as the First Professional Degree (Pharm.D.1) Programs</t>
  </si>
  <si>
    <t>Longitudinal–Summary of Annual Changes in Enrollments 1982–2024</t>
  </si>
  <si>
    <t>Table 43:First Professional Degree (Baccalaureate, Pharm.D.1) Programs</t>
  </si>
  <si>
    <t>Change in Enrollments by School Fall 2023 to Fall 2024</t>
  </si>
  <si>
    <t>Table 44: Doctor of Pharmacy as the First Professional Degree (Pharm.D.1) Programs</t>
  </si>
  <si>
    <t>Fall 2024 Enrollments in Doctor of Pharmacy as the First Professional Degree (Pharm.D.1) Programs</t>
  </si>
  <si>
    <t>Table 45: By School and Residency</t>
  </si>
  <si>
    <t>Table 46: By School and State of Residency</t>
  </si>
  <si>
    <t>Postbaccalaureate Doctor of Pharmacy Degree (Pharm.D.2) Enrollments</t>
  </si>
  <si>
    <t>Fall 2024 Enrollments by School and Expected Graduation Year</t>
  </si>
  <si>
    <t>Table 47: Full-time</t>
  </si>
  <si>
    <t>Table 48: Nontraditional</t>
  </si>
  <si>
    <t>Longitudinal</t>
  </si>
  <si>
    <t>Table 49: By Type of Program Fall 1987 to Fall 2024</t>
  </si>
  <si>
    <t>Fall 2024 Enrollments by School, Type of Enrollment and Source of Baccalaureate</t>
  </si>
  <si>
    <t>Table 50: Postbaccalaureate Doctor of Pharmacy Degree (Pharm.D.2) Programs</t>
  </si>
  <si>
    <t>Fall 2024 Enrollments by School and Residency</t>
  </si>
  <si>
    <t>Table 51: Traditional Full-Time Enrollments</t>
  </si>
  <si>
    <t>Table 52: Nontraditional</t>
  </si>
  <si>
    <t>Graduate Degree Enrollments</t>
  </si>
  <si>
    <t>Fall 2024 Full-Time Enrollments in Master of Science Degree (M.S.) Programs by School</t>
  </si>
  <si>
    <t>Table 53: By Discipline</t>
  </si>
  <si>
    <t>Fall 2024 Part-Time Enrollments in Master of Science Degree (M.S.) Programs by School</t>
  </si>
  <si>
    <t>Table 54: By Discipline</t>
  </si>
  <si>
    <t>Fall 2024 Full-Time Enrollments in Doctor of Philosophy Degree (Ph.D.) Programs by School</t>
  </si>
  <si>
    <t>Table 55: By Discipline</t>
  </si>
  <si>
    <t>Fall 2024 Part-Time Enrollments in Doctor of Philosophy Degree (Ph.D.) Programs by School</t>
  </si>
  <si>
    <t>Table 56: By Discipline</t>
  </si>
  <si>
    <t>Appendix A</t>
  </si>
  <si>
    <t>Nonlicensure-eligible Baccalaureates Conferred in the Pharmaceutical Sciences 2023–24</t>
  </si>
  <si>
    <t>Table A-1:  By School</t>
  </si>
  <si>
    <t>Appendix B</t>
  </si>
  <si>
    <t>Fall 2024 Participation by School</t>
  </si>
  <si>
    <t>Table B-1:  Fellowship Programs (Post-Ph.D. and Post-Pharm.D.)</t>
  </si>
  <si>
    <t>Table B-2:  Residency Programs (all types)</t>
  </si>
  <si>
    <t>Table 41:
Fall 2024 Full-time Enrollments by School and Degree</t>
  </si>
  <si>
    <r>
      <t>Pharm.D.1</t>
    </r>
    <r>
      <rPr>
        <b/>
        <vertAlign val="superscript"/>
        <sz val="10"/>
        <rFont val="Arial"/>
        <family val="2"/>
      </rPr>
      <t>a</t>
    </r>
  </si>
  <si>
    <r>
      <t>Pharm.D.2</t>
    </r>
    <r>
      <rPr>
        <b/>
        <vertAlign val="superscript"/>
        <sz val="10"/>
        <rFont val="Arial"/>
        <family val="2"/>
      </rPr>
      <t>b</t>
    </r>
  </si>
  <si>
    <t>M.S.</t>
  </si>
  <si>
    <t>Ph.D.</t>
  </si>
  <si>
    <t>Total</t>
  </si>
  <si>
    <t>College/School</t>
  </si>
  <si>
    <t>Auburn</t>
  </si>
  <si>
    <t>Samford</t>
  </si>
  <si>
    <t>Arizona</t>
  </si>
  <si>
    <t>Harding</t>
  </si>
  <si>
    <t>Arkansas</t>
  </si>
  <si>
    <t>American</t>
  </si>
  <si>
    <t>California Northstate</t>
  </si>
  <si>
    <t>Chapman</t>
  </si>
  <si>
    <t>UC Irvine</t>
  </si>
  <si>
    <t>Keck (KGI)</t>
  </si>
  <si>
    <t>Loma Linda</t>
  </si>
  <si>
    <t>Marshall B. Ketchum</t>
  </si>
  <si>
    <t>Touro-CA</t>
  </si>
  <si>
    <t>California-San Diego</t>
  </si>
  <si>
    <t>California-San Francisco</t>
  </si>
  <si>
    <t>Pacific-CA</t>
  </si>
  <si>
    <t>Southern California</t>
  </si>
  <si>
    <t>West Coast</t>
  </si>
  <si>
    <t>Western</t>
  </si>
  <si>
    <t>Regis</t>
  </si>
  <si>
    <t>Colorado</t>
  </si>
  <si>
    <t>Saint Joseph</t>
  </si>
  <si>
    <t>Connecticut</t>
  </si>
  <si>
    <t>Howard</t>
  </si>
  <si>
    <t>Florida A&amp;M</t>
  </si>
  <si>
    <t>Larkin</t>
  </si>
  <si>
    <t>Nova Southeastern</t>
  </si>
  <si>
    <t>Palm Beach Atlantic</t>
  </si>
  <si>
    <t>Florida</t>
  </si>
  <si>
    <t>South Florida</t>
  </si>
  <si>
    <t>Mercer</t>
  </si>
  <si>
    <t>PCOM-GA</t>
  </si>
  <si>
    <t>South-GA</t>
  </si>
  <si>
    <t>Georgia</t>
  </si>
  <si>
    <t>Hawaii-Hilo</t>
  </si>
  <si>
    <t>Idaho State</t>
  </si>
  <si>
    <t>Chicago State</t>
  </si>
  <si>
    <t>Roosevelt</t>
  </si>
  <si>
    <t>Rosalind Franklin</t>
  </si>
  <si>
    <t>Southern Illinois Edwardsville</t>
  </si>
  <si>
    <t>Midwestern</t>
  </si>
  <si>
    <t>Illinois at Chicago</t>
  </si>
  <si>
    <t>Butler</t>
  </si>
  <si>
    <t>Manchester</t>
  </si>
  <si>
    <t>Purdue</t>
  </si>
  <si>
    <t>Drake</t>
  </si>
  <si>
    <t>Iowa</t>
  </si>
  <si>
    <t>Kansas</t>
  </si>
  <si>
    <t>Sullivan</t>
  </si>
  <si>
    <t>Kentucky</t>
  </si>
  <si>
    <t>Louisiana at Monroe</t>
  </si>
  <si>
    <t>Xavier</t>
  </si>
  <si>
    <t>New England</t>
  </si>
  <si>
    <t>Notre Dame</t>
  </si>
  <si>
    <t>Maryland</t>
  </si>
  <si>
    <t>Maryland Eastern Shore</t>
  </si>
  <si>
    <t>MCPHS-Boston</t>
  </si>
  <si>
    <t>MCPHS-Worcester</t>
  </si>
  <si>
    <t>Northeastern</t>
  </si>
  <si>
    <t>Western New England</t>
  </si>
  <si>
    <t>Ferris State</t>
  </si>
  <si>
    <t>Michigan</t>
  </si>
  <si>
    <t>Wayne State</t>
  </si>
  <si>
    <t>Minnesota</t>
  </si>
  <si>
    <t>Mississippi</t>
  </si>
  <si>
    <t>William Carey</t>
  </si>
  <si>
    <t>St. Louis COP</t>
  </si>
  <si>
    <t>Missouri-Kansas City</t>
  </si>
  <si>
    <t>Montana</t>
  </si>
  <si>
    <t>Creighton</t>
  </si>
  <si>
    <t>Nebraska</t>
  </si>
  <si>
    <t>Roseman</t>
  </si>
  <si>
    <t>Fairleigh Dickinson</t>
  </si>
  <si>
    <t>Rutgers</t>
  </si>
  <si>
    <t>New Mexico</t>
  </si>
  <si>
    <t>Binghamton</t>
  </si>
  <si>
    <t>D'Youville</t>
  </si>
  <si>
    <t>A&amp;M Schwartz</t>
  </si>
  <si>
    <t>St. John Fisher</t>
  </si>
  <si>
    <t>St. John's</t>
  </si>
  <si>
    <t>Touro-NY</t>
  </si>
  <si>
    <t>New York at Buffalo</t>
  </si>
  <si>
    <t>Albany</t>
  </si>
  <si>
    <t>Campbell</t>
  </si>
  <si>
    <t>High Point</t>
  </si>
  <si>
    <t>North Carolina</t>
  </si>
  <si>
    <t>Wingate</t>
  </si>
  <si>
    <t>North Dakota State</t>
  </si>
  <si>
    <t>Cedarville</t>
  </si>
  <si>
    <t>Northeast Ohio</t>
  </si>
  <si>
    <t>Ohio Northern</t>
  </si>
  <si>
    <t>Ohio State</t>
  </si>
  <si>
    <t>Cincinnati</t>
  </si>
  <si>
    <t>Findlay</t>
  </si>
  <si>
    <t>Toledo</t>
  </si>
  <si>
    <t>Southwestern Oklahoma</t>
  </si>
  <si>
    <t>Oklahoma</t>
  </si>
  <si>
    <t>Oregon State</t>
  </si>
  <si>
    <t>Pacific-OR</t>
  </si>
  <si>
    <t>Duquesne</t>
  </si>
  <si>
    <t>LECOM</t>
  </si>
  <si>
    <t>Philadelphia</t>
  </si>
  <si>
    <t>Temple</t>
  </si>
  <si>
    <t>Thomas Jefferson</t>
  </si>
  <si>
    <t>Pittsburgh</t>
  </si>
  <si>
    <t>Wilkes</t>
  </si>
  <si>
    <t>Puerto Rico</t>
  </si>
  <si>
    <t>Rhode Island</t>
  </si>
  <si>
    <t>Medical Univ. of SC</t>
  </si>
  <si>
    <t>Presbyterian</t>
  </si>
  <si>
    <t>South Carolina</t>
  </si>
  <si>
    <t>South Dakota State</t>
  </si>
  <si>
    <t>Belmont</t>
  </si>
  <si>
    <t>East Tennessee State</t>
  </si>
  <si>
    <t>Lipscomb</t>
  </si>
  <si>
    <t>South-TN</t>
  </si>
  <si>
    <t>Union</t>
  </si>
  <si>
    <t>Tennessee</t>
  </si>
  <si>
    <t>Texas A&amp;M</t>
  </si>
  <si>
    <t>Texas Southern</t>
  </si>
  <si>
    <t>Texas Tech</t>
  </si>
  <si>
    <t>Houston</t>
  </si>
  <si>
    <t>Incarnate Word</t>
  </si>
  <si>
    <t>North Texas</t>
  </si>
  <si>
    <t>Texas at Austin</t>
  </si>
  <si>
    <t>Texas at El Paso</t>
  </si>
  <si>
    <t>Texas at Tyler</t>
  </si>
  <si>
    <t>Utah</t>
  </si>
  <si>
    <t>Hampton</t>
  </si>
  <si>
    <t>Shenandoah</t>
  </si>
  <si>
    <t>Appalachian</t>
  </si>
  <si>
    <t>Virginia Commonwealth</t>
  </si>
  <si>
    <t>Washington</t>
  </si>
  <si>
    <t>Washington State</t>
  </si>
  <si>
    <t>Marshall</t>
  </si>
  <si>
    <t>Charleston</t>
  </si>
  <si>
    <t>West Virginia</t>
  </si>
  <si>
    <t>Concordia</t>
  </si>
  <si>
    <t>Medical College of WI</t>
  </si>
  <si>
    <t>Wisconsin-Madison</t>
  </si>
  <si>
    <t>Wyoming</t>
  </si>
  <si>
    <t>Lebanese American</t>
  </si>
  <si>
    <t>a: Pharm.D.1 refers to the Doctor of Pharmacy degree awarded as the first professional degree
b: Pharm.D.2 refers to the Doctor of Pharmacy degree awarded as a postbaccalaureate degree
NR: Not reported</t>
  </si>
  <si>
    <t>Table 42:
Fall 2024 Enrollments in Doctor of Pharmacy as the First Professional Degree (Pharm.D.1) Programs by School and Expected Graduation Year</t>
  </si>
  <si>
    <t>Class of 2025</t>
  </si>
  <si>
    <t>Class of 2026</t>
  </si>
  <si>
    <t>Class of 2027</t>
  </si>
  <si>
    <t>Class of 2028</t>
  </si>
  <si>
    <t>Class of 2029</t>
  </si>
  <si>
    <t>Class of 2030</t>
  </si>
  <si>
    <t>Class of 2031</t>
  </si>
  <si>
    <r>
      <t>Total</t>
    </r>
    <r>
      <rPr>
        <b/>
        <vertAlign val="superscript"/>
        <sz val="10"/>
        <rFont val="Arial"/>
        <family val="2"/>
      </rPr>
      <t>a</t>
    </r>
  </si>
  <si>
    <t>a: College/school totals may include students enrolled beyond the Class of 2020; therefore, the sum of the Classes of 2025-2030 may be less than the total number of students reported
NA: Not applicable
NR: Not reported</t>
  </si>
  <si>
    <t>Table 43:
Summary of Enrollments in First Professional Degree (Baccalaureate, Pharm.D.1) Programs 1982–2024</t>
  </si>
  <si>
    <t>Year</t>
  </si>
  <si>
    <r>
      <t>First Professional Year
Classes</t>
    </r>
    <r>
      <rPr>
        <b/>
        <vertAlign val="superscript"/>
        <sz val="10"/>
        <color theme="0"/>
        <rFont val="Arial"/>
        <family val="2"/>
      </rPr>
      <t>a</t>
    </r>
  </si>
  <si>
    <t>Percent Change from 
Previous Year</t>
  </si>
  <si>
    <r>
      <t>All Professional 
Years</t>
    </r>
    <r>
      <rPr>
        <b/>
        <vertAlign val="superscript"/>
        <sz val="10"/>
        <color theme="0"/>
        <rFont val="Arial"/>
        <family val="2"/>
      </rPr>
      <t>b</t>
    </r>
  </si>
  <si>
    <t>Percent Change from Previous Year</t>
  </si>
  <si>
    <t>Total 
Enrollment</t>
  </si>
  <si>
    <t>Percent Change from
Previous Year</t>
  </si>
  <si>
    <r>
      <t>---</t>
    </r>
    <r>
      <rPr>
        <vertAlign val="superscript"/>
        <sz val="8"/>
        <color theme="1"/>
        <rFont val="Arial"/>
        <family val="2"/>
      </rPr>
      <t>c</t>
    </r>
  </si>
  <si>
    <r>
      <t>2005</t>
    </r>
    <r>
      <rPr>
        <vertAlign val="superscript"/>
        <sz val="10"/>
        <color theme="1"/>
        <rFont val="Arial"/>
        <family val="2"/>
      </rPr>
      <t>d</t>
    </r>
  </si>
  <si>
    <t>a: Includes second from last year for baccalaureate and third from last year for Pharm.D.1 and does not include first year enrollees in accelerated programs
b: Includes final three years only of all first professional degree programs for 1981-1991; includes all professional years after 1991 (3 years for baccalaureate and 4 years for Pharm.D.)
c: Not able to calculate percent change due to change in how data are reported by select institutions
d: Beginning in 2005 enrollments include Pharm.D.1 only</t>
  </si>
  <si>
    <t>Table 44:
Change in Enrollments in Doctor of Pharmacy as the First Professional Degree (Pharm.D.1) Programs Fall 2023 to Fall 2024</t>
  </si>
  <si>
    <t>Fall 2023 (Final 4 Years)</t>
  </si>
  <si>
    <t>Fall 2024 (Final 4 Years)</t>
  </si>
  <si>
    <t>Net Change</t>
  </si>
  <si>
    <t>Percent
Change</t>
  </si>
  <si>
    <t xml:space="preserve">NA: Not applicable/Not able to calculate
NR: Not reported
</t>
  </si>
  <si>
    <r>
      <t>Table 45:
Fall 2024 Enrollments of U.S. Citizens and Permanent Residents in Doctor of Pharmacy as the First Professional Degree (Pharm.D.1) Programs by School and Residency</t>
    </r>
    <r>
      <rPr>
        <b/>
        <vertAlign val="superscript"/>
        <sz val="10"/>
        <rFont val="Arial"/>
        <family val="2"/>
      </rPr>
      <t>a</t>
    </r>
  </si>
  <si>
    <r>
      <t>In-State Resident</t>
    </r>
    <r>
      <rPr>
        <b/>
        <vertAlign val="superscript"/>
        <sz val="10"/>
        <color theme="0"/>
        <rFont val="Arial"/>
        <family val="2"/>
      </rPr>
      <t>b</t>
    </r>
  </si>
  <si>
    <t>Out-of-State Resident</t>
  </si>
  <si>
    <t>Husson</t>
  </si>
  <si>
    <t>a: Includes only U.S. Citizens or Permanent Residents for whom Residency was Reported 
b: In-state residency is based upon the institution's main campus location
NA: Not applicable
Only includes those students for whom residency was reported</t>
  </si>
  <si>
    <r>
      <t>Table 46:
Fall 2024 Enrollments of Students in the Doctor of Pharmacy as the First Professional Degree (Pharm.D.1) by School and State of Residency</t>
    </r>
    <r>
      <rPr>
        <b/>
        <vertAlign val="superscript"/>
        <sz val="10"/>
        <rFont val="Arial"/>
        <family val="2"/>
      </rPr>
      <t>a</t>
    </r>
  </si>
  <si>
    <t>AL</t>
  </si>
  <si>
    <t>AK</t>
  </si>
  <si>
    <t>AZ</t>
  </si>
  <si>
    <t>AR</t>
  </si>
  <si>
    <t>CA</t>
  </si>
  <si>
    <t>CO</t>
  </si>
  <si>
    <t>CT</t>
  </si>
  <si>
    <t>DE</t>
  </si>
  <si>
    <t>DC</t>
  </si>
  <si>
    <t>FL</t>
  </si>
  <si>
    <t>GA</t>
  </si>
  <si>
    <t>GU</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</si>
  <si>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</si>
  <si>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</si>
  <si>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</si>
  <si>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</si>
  <si>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</si>
  <si>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</si>
  <si>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</si>
  <si>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</si>
  <si>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</si>
  <si>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</si>
  <si>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</si>
  <si>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</si>
  <si>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</si>
  <si>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</si>
  <si>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</si>
  <si>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</si>
  <si>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</si>
  <si>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</si>
  <si>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</si>
  <si>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</si>
  <si>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</si>
  <si>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</si>
  <si>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</si>
  <si>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</si>
  <si>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</si>
  <si>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</si>
  <si>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</si>
  <si>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</si>
  <si>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PR</t>
  </si>
  <si>
    <t>RI</t>
  </si>
  <si>
    <t>SC</t>
  </si>
  <si>
    <t>SD</t>
  </si>
  <si>
    <t>TN</t>
  </si>
  <si>
    <t>TX</t>
  </si>
  <si>
    <t>UT</t>
  </si>
  <si>
    <t>VT</t>
  </si>
  <si>
    <t>VA</t>
  </si>
  <si>
    <t>VI</t>
  </si>
  <si>
    <t>WA</t>
  </si>
  <si>
    <t>WV</t>
  </si>
  <si>
    <t>WI</t>
  </si>
  <si>
    <t>WY</t>
  </si>
  <si>
    <t>a: Includes only U.S. Citizens or Permanent Residents for whom Residency was Reported</t>
  </si>
  <si>
    <r>
      <t>Table 47:
Fall 2024 Enrollments in Full-time Postbaccalaureate Doctor of Pharmacy Degree (Pharm.D.2</t>
    </r>
    <r>
      <rPr>
        <b/>
        <vertAlign val="superscript"/>
        <sz val="10"/>
        <rFont val="Arial"/>
        <family val="2"/>
      </rPr>
      <t>a</t>
    </r>
    <r>
      <rPr>
        <b/>
        <sz val="10"/>
        <rFont val="Arial"/>
        <family val="2"/>
      </rPr>
      <t>) Programs by School, Gender, and Expected Graduation Year</t>
    </r>
  </si>
  <si>
    <t>Class of 2027 and beyond</t>
  </si>
  <si>
    <t>a: Pharm.D.2 refers to the Doctor of Pharmacy degree awarded as a postbaccalaureate degree</t>
  </si>
  <si>
    <r>
      <t>Table 48:
Fall 2024 Enrollments in Nontraditional Postbaccalaureate Doctor of Pharmacy Degree (Pharm.D.2</t>
    </r>
    <r>
      <rPr>
        <b/>
        <vertAlign val="superscript"/>
        <sz val="10"/>
        <rFont val="Arial"/>
        <family val="2"/>
      </rPr>
      <t>a</t>
    </r>
    <r>
      <rPr>
        <b/>
        <sz val="10"/>
        <rFont val="Arial"/>
        <family val="2"/>
      </rPr>
      <t>) Programs by School, Gender, and Expected Graduation Year</t>
    </r>
  </si>
  <si>
    <t>Class of 2026 and beyond</t>
  </si>
  <si>
    <t>Table 49:
Longitudinal Enrollments in Postbaccalaureate Doctor of Pharmacy Degree (Pharm.D.2) Programs by Type of Program Fall 1987 to Fall 2024</t>
  </si>
  <si>
    <t>Full-Time Traditional Program</t>
  </si>
  <si>
    <t>Part-Time Traditional Program</t>
  </si>
  <si>
    <t>Nontraditional Program</t>
  </si>
  <si>
    <r>
      <t>Total</t>
    </r>
    <r>
      <rPr>
        <b/>
        <vertAlign val="superscript"/>
        <sz val="10"/>
        <color theme="0"/>
        <rFont val="Arial"/>
        <family val="2"/>
      </rPr>
      <t>a</t>
    </r>
  </si>
  <si>
    <t>Totala</t>
  </si>
  <si>
    <t>NA</t>
  </si>
  <si>
    <t>a: In cases where gender was unknown or not reported prior to 2017, total may be greater than the sum of Male + Female.
NA: Not applicable
Pharm.D.2 refers to the Doctor of Pharmacy degree awarded as a postbaccalaureate degree</t>
  </si>
  <si>
    <t>Table 50:
Fall 2024 Enrollments in Postbaccalaureate Doctor of Pharmacy Degree (Pharm.D.2a) Programs by School, Type of Enrollment (Full-time or Nontraditional), and Source of Baccalaureateb</t>
  </si>
  <si>
    <t>Full-Time Enrollments</t>
  </si>
  <si>
    <t>Nontraditional Enrollments</t>
  </si>
  <si>
    <t>Total Enrollments</t>
  </si>
  <si>
    <t>Baccalaureates from</t>
  </si>
  <si>
    <t>Same School</t>
  </si>
  <si>
    <t>Other US School</t>
  </si>
  <si>
    <t>Foreign School</t>
  </si>
  <si>
    <t>a: Pharm.D.2 refers to the Doctor of Pharmacy degree awarded as a postbaccalaureate degree
b: Only includes those students for whom source of degree was reported</t>
  </si>
  <si>
    <t>Table 51:
Fall 2024 Full-time Enrollments of U.S. Citizens and Permanent Residents in Traditional Postbaccalaureate Doctor of Pharmacy Degree (Pharm.D.2a) Programs by School and Residencyb</t>
  </si>
  <si>
    <t>In-State Resident</t>
  </si>
  <si>
    <t>a: Pharm.D.2 refers to the Doctor of Pharmacy degree awarded as a postbaccalaureate degree
b: Only includes those students for whom residency was reported and may represent incomplete data</t>
  </si>
  <si>
    <t>Table 52:
Fall 2024 Enrollments of U.S. Citizens and Permanent Residents in Nontraditional Postbaccalaureate Doctor of Pharmacy Degree (Pharm.D.2a) Programs by School and Residencyb</t>
  </si>
  <si>
    <t>Table 53:
Fall 2024 Full-time Enrollments in Master of Science Degree (M.S.) Programs by School and Discipline</t>
  </si>
  <si>
    <t>Medicinal Chemistry</t>
  </si>
  <si>
    <t>Pharmacology</t>
  </si>
  <si>
    <t>Social and Administrative Sciences</t>
  </si>
  <si>
    <t>Pharmacy Practice</t>
  </si>
  <si>
    <t>Pharmaceutics</t>
  </si>
  <si>
    <t>Other</t>
  </si>
  <si>
    <t>Table 54:
Fall 2024 Part-time Enrollments in Master of Science Degree (M.S.) Programs by School and Discipline</t>
  </si>
  <si>
    <t>Table 55:
Fall 2024 Full-time Enrollments in Doctor of Philosophy Degree (Ph.D.) Programs by School and Discipline</t>
  </si>
  <si>
    <t>Table 56:
Fall 2024 Part-time Enrollments in Doctor of Philosophy Degree (Ph.D.) Programs by School and Discipline</t>
  </si>
  <si>
    <t>Table A-1:
 Number of Nonlicensure-eligible Baccalaureates Conferred in the Pharmaceutical Sciences 2023–24 by School</t>
  </si>
  <si>
    <t>a: U.S. citizens or permanent residents having origins in any of the original peoples of Europe, the Middle East, or North Africa
b: U.S citizens or permanent residents having origins in any of the black racial groups of Africa
c: U.S. citizens or permanent residents of Cuban, Mexican, Puerto Rican, South or Central American, or other Spanish culture or origin, regardless of race
d: U.S. citizens or permanent residents having origins in any of the original peoples of the Far East, Southeast Asia, or the Indian Subcontinent, including, for example, Cambodia, China, India, Japan, Korea, Malaysia, Pakistan, the Philippine Islands, Thailand, and Vietnam
e: U.S. citizens or permanent residents having origins in any of the original peoples of Hawaii, Guam, Samoa, or other Pacific Islands
f: U.S. citizens or permanent residents having origins in any of the original peoples of North and South America (including Central America) who maintains cultural identification through tribal affiliation or community attachment
g: U.S. citizens or permanent residents who are not Hispanic/Latino and identify themselves by more than one race
h: U.S. citizens or permanent residents whose race and ethnicity are not known
i: Citizens of a foreign country/permanent residents of a country other than the U.S.
j: Individuals with unknown or other gender, regardless of race/ethnicity or citizenship</t>
  </si>
  <si>
    <t>Table B-1:
 Fall 2024 Participation in Fellowship Programs (Post-Ph.D. and Post-Pharm.D.) by School</t>
  </si>
  <si>
    <t>Table B-2:
 Fall 2024 Participation in Residency Programs (PGY1 and PGY2) by School</t>
  </si>
  <si>
    <t>The number of Pharm.D. as a first professional degrees awarded decreased to 11,386 in 2024 compared to 12,639 in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</si>
</sst>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
    <numFmt numFmtId="165" formatCode="0.0%"/>
  </numFmts>
  <fonts count="33" x14ac:knownFonts="1">
    <font>
      <sz val="10"/>
      <name val="Arial"/>
    </font>
    <font>
      <sz val="10"/>
      <name val="Arial"/>
      <family val="2"/>
    </font>
    <font>
      <b/>
      <sz val="8"/>
      <color indexed="8"/>
      <name val="Arial"/>
      <family val="2"/>
    </font>
    <font>
      <sz val="8"/>
      <name val="Arial"/>
      <family val="2"/>
    </font>
    <font>
      <b/>
      <sz val="8"/>
      <name val="Arial"/>
      <family val="2"/>
    </font>
    <font>
      <b/>
      <sz val="8"/>
      <name val="Arial"/>
      <family val="2"/>
    </font>
    <font>
      <b/>
      <sz val="10"/>
      <name val="Arial"/>
      <family val="2"/>
    </font>
    <font>
      <sz val="6"/>
      <name val="Arial"/>
      <family val="2"/>
    </font>
    <font>
      <sz val="10"/>
      <name val="Arial"/>
      <family val="2"/>
    </font>
    <font>
      <sz val="8"/>
      <name val="Arial"/>
      <family val="2"/>
    </font>
    <font>
      <sz val="7"/>
      <name val="Arial"/>
      <family val="2"/>
    </font>
    <font>
      <b/>
      <sz val="7"/>
      <name val="Arial"/>
      <family val="2"/>
    </font>
    <font>
      <b/>
      <sz val="10"/>
      <name val="Times New Roman"/>
      <family val="1"/>
    </font>
    <font>
      <sz val="10"/>
      <name val="Times New Roman"/>
      <family val="1"/>
    </font>
    <font>
      <sz val="10"/>
      <color theme="1"/>
      <name val="Arial"/>
      <family val="2"/>
    </font>
    <font>
      <b/>
      <sz val="10"/>
      <color theme="0"/>
      <name val="Arial"/>
      <family val="2"/>
    </font>
    <font>
      <sz val="8"/>
      <color theme="1"/>
      <name val="Arial"/>
      <family val="2"/>
    </font>
    <font>
      <vertAlign val="superscript"/>
      <sz val="8"/>
      <color theme="1"/>
      <name val="Arial"/>
      <family val="2"/>
    </font>
    <font>
      <b/>
      <vertAlign val="superscript"/>
      <sz val="10"/>
      <name val="Arial"/>
      <family val="2"/>
    </font>
    <font>
      <b/>
      <vertAlign val="superscript"/>
      <sz val="10"/>
      <color theme="0"/>
      <name val="Arial"/>
      <family val="2"/>
    </font>
    <font>
      <vertAlign val="superscript"/>
      <sz val="10"/>
      <color theme="1"/>
      <name val="Arial"/>
      <family val="2"/>
    </font>
    <font>
      <b/>
      <sz val="10"/>
      <color indexed="8"/>
      <name val="Arial"/>
      <family val="2"/>
    </font>
    <font>
      <b/>
      <sz val="10"/>
      <color theme="1"/>
      <name val="Arial"/>
      <family val="2"/>
    </font>
    <font>
      <sz val="8"/>
      <color rgb="FFFF0000"/>
      <name val="Arial"/>
      <family val="2"/>
    </font>
    <font>
      <sz val="9"/>
      <name val="Arial"/>
      <family val="2"/>
    </font>
    <font>
      <sz val="11"/>
      <name val="Arial"/>
      <family val="2"/>
    </font>
    <font>
      <u/>
      <sz val="10"/>
      <color theme="10"/>
      <name val="Arial"/>
      <family val="2"/>
    </font>
    <font>
      <sz val="12"/>
      <name val="Arial"/>
      <family val="2"/>
    </font>
    <font>
      <b/>
      <sz val="12"/>
      <name val="Arial"/>
      <family val="2"/>
    </font>
    <font>
      <i/>
      <sz val="10"/>
      <name val="Arial"/>
      <family val="2"/>
    </font>
    <font>
      <b/>
      <sz val="12"/>
      <color theme="0"/>
      <name val="Arial"/>
      <family val="2"/>
    </font>
    <font>
      <sz val="10"/>
      <color theme="9" tint="-0.249977111117893"/>
      <name val="Arial"/>
      <family val="2"/>
    </font>
    <font>
      <sz val="11"/>
      <color theme="9" tint="-0.249977111117893"/>
      <name val="Arial"/>
      <family val="2"/>
    </font>
  </fonts>
  <fills count="7">
    <fill>
      <patternFill patternType="none"/>
    </fill>
    <fill>
      <patternFill patternType="gray125"/>
    </fill>
    <fill>
      <patternFill patternType="solid">
        <fgColor theme="0"/>
        <bgColor indexed="64"/>
      </patternFill>
    </fill>
    <fill>
      <patternFill patternType="solid">
        <fgColor rgb="FF00539E"/>
        <bgColor indexed="64"/>
      </patternFill>
    </fill>
    <fill>
      <patternFill patternType="solid">
        <fgColor rgb="FFD1E9FF"/>
        <bgColor indexed="64"/>
      </patternFill>
    </fill>
    <fill>
      <patternFill patternType="solid">
        <fgColor rgb="FFEBF5FF"/>
        <bgColor indexed="64"/>
      </patternFill>
    </fill>
    <fill>
      <patternFill patternType="solid">
        <fgColor rgb="FF9FD1FF"/>
        <bgColor indexed="64"/>
      </patternFill>
    </fill>
  </fills>
  <borders count="6">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ck">
        <color theme="0"/>
      </left>
      <right/>
      <top/>
      <bottom/>
      <diagonal/>
    </border>
    <border>
      <left style="thick">
        <color theme="0"/>
      </left>
      <right/>
      <top style="thin">
        <color indexed="64"/>
      </top>
      <bottom/>
      <diagonal/>
    </border>
  </borders>
  <cellStyleXfs count="12">
    <xf numFmtId="0" fontId="0" fillId="0" borderId="0"/>
    <xf numFmtId="0" fontId="13" fillId="0" borderId="0"/>
    <xf numFmtId="9" fontId="1" fillId="0" borderId="0" applyFont="0" applyFill="0" applyBorder="0" applyAlignment="0" applyProtection="0"/>
    <xf numFmtId="0" fontId="8" fillId="0" borderId="0"/>
    <xf numFmtId="0" fontId="1" fillId="0" borderId="0"/>
    <xf numFmtId="0" fontId="16" fillId="0" borderId="0" applyNumberFormat="0" applyFill="0" applyBorder="0" applyProtection="0">
      <alignment horizontal="right" vertical="center" indent="1"/>
    </xf>
    <xf numFmtId="3" fontId="4" fillId="2" borderId="1">
      <alignment horizontal="right" vertical="center"/>
    </xf>
    <xf numFmtId="3" fontId="6" fillId="6" borderId="4">
      <alignment horizontal="center" wrapText="1"/>
    </xf>
    <xf numFmtId="0" fontId="15" fillId="3" borderId="4" applyNumberFormat="0" applyProtection="0">
      <alignment horizontal="center"/>
    </xf>
    <xf numFmtId="3" fontId="4" fillId="2" borderId="1">
      <alignment horizontal="left" vertical="center"/>
    </xf>
    <xf numFmtId="0" fontId="26" fillId="0" borderId="0" applyNumberFormat="0" applyFill="0" applyBorder="0" applyAlignment="0" applyProtection="0"/>
    <xf numFmtId="0" fontId="1" fillId="0" borderId="0"/>
  </cellStyleXfs>
  <cellXfs count="178">
    <xf numFmtId="0" fontId="0" fillId="0" borderId="0" xfId="0"/>
    <xf numFmtId="3" fontId="3" fillId="0" borderId="0" xfId="0" applyNumberFormat="1" applyFont="1" applyAlignment="1">
      <alignment horizontal="center"/>
    </xf>
    <xf numFmtId="0" fontId="3" fillId="0" borderId="0" xfId="0" applyFont="1"/>
    <xf numFmtId="0" fontId="3" fillId="0" borderId="0" xfId="0" applyFont="1" applyAlignment="1">
      <alignment horizontal="center"/>
    </xf>
    <xf numFmtId="3" fontId="16" fillId="4" borderId="4" xfId="5" applyNumberFormat="1" applyFill="1" applyBorder="1" applyAlignment="1">
      <alignment horizontal="right" vertical="center" indent="2"/>
    </xf>
    <xf numFmtId="3" fontId="16" fillId="5" borderId="4" xfId="5" applyNumberFormat="1" applyFill="1" applyBorder="1" applyAlignment="1">
      <alignment horizontal="right" vertical="center" indent="2"/>
    </xf>
    <xf numFmtId="0" fontId="4" fillId="0" borderId="0" xfId="0" applyFont="1" applyAlignment="1">
      <alignment vertical="center"/>
    </xf>
    <xf numFmtId="3" fontId="3" fillId="0" borderId="0" xfId="0" applyNumberFormat="1" applyFont="1" applyAlignment="1">
      <alignment horizontal="center" vertical="center"/>
    </xf>
    <xf numFmtId="0" fontId="3" fillId="0" borderId="0" xfId="0" applyFont="1" applyAlignment="1">
      <alignment horizontal="center" vertical="center"/>
    </xf>
    <xf numFmtId="0" fontId="3" fillId="0" borderId="0" xfId="0" applyFont="1" applyAlignment="1">
      <alignment vertical="center"/>
    </xf>
    <xf numFmtId="0" fontId="4" fillId="0" borderId="0" xfId="0" applyFont="1" applyAlignment="1">
      <alignment vertical="center" wrapText="1"/>
    </xf>
    <xf numFmtId="0" fontId="4" fillId="0" borderId="1" xfId="0" applyFont="1" applyBorder="1" applyAlignment="1">
      <alignment vertical="center"/>
    </xf>
    <xf numFmtId="3" fontId="3" fillId="0" borderId="0" xfId="0" applyNumberFormat="1" applyFont="1" applyAlignment="1">
      <alignment vertical="center"/>
    </xf>
    <xf numFmtId="0" fontId="12" fillId="0" borderId="0" xfId="0" applyFont="1" applyAlignment="1">
      <alignment vertical="center"/>
    </xf>
    <xf numFmtId="0" fontId="4" fillId="0" borderId="0" xfId="0" applyFont="1" applyAlignment="1">
      <alignment horizontal="center" vertical="center"/>
    </xf>
    <xf numFmtId="0" fontId="2" fillId="0" borderId="0" xfId="0" applyFont="1" applyAlignment="1">
      <alignment horizontal="left" vertical="center"/>
    </xf>
    <xf numFmtId="3" fontId="4" fillId="0" borderId="0" xfId="0" applyNumberFormat="1" applyFont="1" applyAlignment="1">
      <alignment horizontal="center" vertical="center"/>
    </xf>
    <xf numFmtId="0" fontId="0" fillId="0" borderId="0" xfId="0" applyAlignment="1">
      <alignment vertical="center"/>
    </xf>
    <xf numFmtId="0" fontId="0" fillId="0" borderId="0" xfId="0" applyAlignment="1">
      <alignment horizontal="center" vertical="center"/>
    </xf>
    <xf numFmtId="0" fontId="6" fillId="0" borderId="0" xfId="0" applyFont="1" applyAlignment="1">
      <alignment vertical="center"/>
    </xf>
    <xf numFmtId="165" fontId="3" fillId="0" borderId="0" xfId="2" applyNumberFormat="1" applyFont="1" applyAlignment="1">
      <alignment horizontal="center" vertical="center"/>
    </xf>
    <xf numFmtId="0" fontId="3" fillId="0" borderId="0" xfId="0" applyFont="1" applyAlignment="1">
      <alignment vertical="center" wrapText="1"/>
    </xf>
    <xf numFmtId="0" fontId="9" fillId="0" borderId="0" xfId="0" applyFont="1" applyAlignment="1">
      <alignment vertical="center"/>
    </xf>
    <xf numFmtId="3" fontId="2" fillId="0" borderId="0" xfId="0" applyNumberFormat="1" applyFont="1" applyAlignment="1">
      <alignment horizontal="center" vertical="center" wrapText="1"/>
    </xf>
    <xf numFmtId="0" fontId="3" fillId="0" borderId="1" xfId="0" applyFont="1" applyBorder="1" applyAlignment="1">
      <alignment vertical="center"/>
    </xf>
    <xf numFmtId="0" fontId="5" fillId="0" borderId="0" xfId="0" applyFont="1" applyAlignment="1">
      <alignment vertical="center"/>
    </xf>
    <xf numFmtId="0" fontId="5" fillId="0" borderId="0" xfId="0" applyFont="1" applyAlignment="1">
      <alignment horizontal="center" vertical="center"/>
    </xf>
    <xf numFmtId="0" fontId="5" fillId="0" borderId="0" xfId="0" applyFont="1" applyAlignment="1">
      <alignment vertical="center" wrapText="1"/>
    </xf>
    <xf numFmtId="0" fontId="3" fillId="0" borderId="0" xfId="0" quotePrefix="1" applyFont="1" applyAlignment="1">
      <alignment horizontal="left" vertical="center"/>
    </xf>
    <xf numFmtId="0" fontId="3" fillId="0" borderId="0" xfId="0" applyFont="1" applyAlignment="1">
      <alignment horizontal="left" vertical="center"/>
    </xf>
    <xf numFmtId="3" fontId="2" fillId="0" borderId="0" xfId="0" applyNumberFormat="1" applyFont="1" applyAlignment="1">
      <alignment horizontal="center" vertical="center"/>
    </xf>
    <xf numFmtId="10" fontId="3" fillId="0" borderId="0" xfId="0" applyNumberFormat="1" applyFont="1" applyAlignment="1">
      <alignment vertical="center"/>
    </xf>
    <xf numFmtId="165" fontId="3" fillId="0" borderId="0" xfId="0" applyNumberFormat="1" applyFont="1" applyAlignment="1">
      <alignment vertical="center"/>
    </xf>
    <xf numFmtId="165" fontId="3" fillId="0" borderId="0" xfId="2" applyNumberFormat="1" applyFont="1" applyAlignment="1">
      <alignment vertical="center"/>
    </xf>
    <xf numFmtId="0" fontId="10" fillId="0" borderId="0" xfId="0" applyFont="1" applyAlignment="1">
      <alignment vertical="center"/>
    </xf>
    <xf numFmtId="3" fontId="10" fillId="0" borderId="0" xfId="0" applyNumberFormat="1" applyFont="1" applyAlignment="1">
      <alignment horizontal="center" vertical="center"/>
    </xf>
    <xf numFmtId="3" fontId="11" fillId="0" borderId="2" xfId="0" applyNumberFormat="1" applyFont="1" applyBorder="1" applyAlignment="1">
      <alignment vertical="center"/>
    </xf>
    <xf numFmtId="0" fontId="10" fillId="0" borderId="0" xfId="0" applyFont="1" applyAlignment="1">
      <alignment horizontal="right" vertical="center"/>
    </xf>
    <xf numFmtId="3" fontId="7" fillId="0" borderId="0" xfId="0" applyNumberFormat="1" applyFont="1" applyAlignment="1">
      <alignment horizontal="center" vertical="center"/>
    </xf>
    <xf numFmtId="0" fontId="7" fillId="0" borderId="0" xfId="0" applyFont="1" applyAlignment="1">
      <alignment vertical="center"/>
    </xf>
    <xf numFmtId="0" fontId="4" fillId="0" borderId="0" xfId="3" applyFont="1" applyAlignment="1">
      <alignment vertical="center"/>
    </xf>
    <xf numFmtId="3" fontId="3" fillId="0" borderId="0" xfId="3" applyNumberFormat="1" applyFont="1" applyAlignment="1">
      <alignment horizontal="center" vertical="center"/>
    </xf>
    <xf numFmtId="0" fontId="3" fillId="0" borderId="0" xfId="3" applyFont="1" applyAlignment="1">
      <alignment horizontal="center" vertical="center"/>
    </xf>
    <xf numFmtId="0" fontId="3" fillId="0" borderId="0" xfId="3" applyFont="1" applyAlignment="1">
      <alignment vertical="center"/>
    </xf>
    <xf numFmtId="3" fontId="4" fillId="0" borderId="0" xfId="3" applyNumberFormat="1" applyFont="1" applyAlignment="1">
      <alignment horizontal="center" vertical="center"/>
    </xf>
    <xf numFmtId="165" fontId="4" fillId="0" borderId="0" xfId="3" applyNumberFormat="1" applyFont="1" applyAlignment="1">
      <alignment horizontal="center" vertical="center"/>
    </xf>
    <xf numFmtId="164" fontId="3" fillId="0" borderId="0" xfId="0" applyNumberFormat="1" applyFont="1" applyAlignment="1">
      <alignment vertical="center"/>
    </xf>
    <xf numFmtId="3" fontId="6" fillId="6" borderId="4" xfId="7">
      <alignment horizontal="center" wrapText="1"/>
    </xf>
    <xf numFmtId="3" fontId="15" fillId="3" borderId="4" xfId="8" applyNumberFormat="1">
      <alignment horizontal="center"/>
    </xf>
    <xf numFmtId="3" fontId="15" fillId="3" borderId="4" xfId="8" applyNumberFormat="1" applyAlignment="1">
      <alignment horizontal="center" wrapText="1"/>
    </xf>
    <xf numFmtId="0" fontId="8" fillId="0" borderId="0" xfId="3"/>
    <xf numFmtId="3" fontId="16" fillId="4" borderId="4" xfId="5" applyNumberFormat="1" applyFill="1" applyBorder="1" applyAlignment="1">
      <alignment horizontal="center" vertical="center"/>
    </xf>
    <xf numFmtId="3" fontId="16" fillId="5" borderId="4" xfId="5" applyNumberFormat="1" applyFill="1" applyBorder="1" applyAlignment="1">
      <alignment horizontal="center" vertical="center"/>
    </xf>
    <xf numFmtId="3" fontId="4" fillId="2" borderId="0" xfId="6" applyBorder="1" applyAlignment="1">
      <alignment horizontal="left" vertical="center"/>
    </xf>
    <xf numFmtId="0" fontId="15" fillId="3" borderId="4" xfId="8">
      <alignment horizontal="center"/>
    </xf>
    <xf numFmtId="165" fontId="16" fillId="4" borderId="4" xfId="5" applyNumberFormat="1" applyFill="1" applyBorder="1" applyAlignment="1">
      <alignment horizontal="center" vertical="center"/>
    </xf>
    <xf numFmtId="165" fontId="16" fillId="5" borderId="4" xfId="5" applyNumberFormat="1" applyFill="1" applyBorder="1" applyAlignment="1">
      <alignment horizontal="center" vertical="center"/>
    </xf>
    <xf numFmtId="49" fontId="16" fillId="4" borderId="4" xfId="5" applyNumberFormat="1" applyFill="1" applyBorder="1" applyAlignment="1">
      <alignment horizontal="center" vertical="center"/>
    </xf>
    <xf numFmtId="0" fontId="15" fillId="3" borderId="4" xfId="8" applyAlignment="1">
      <alignment horizontal="center" wrapText="1"/>
    </xf>
    <xf numFmtId="3" fontId="4" fillId="2" borderId="1" xfId="6" applyAlignment="1">
      <alignment horizontal="center" vertical="center"/>
    </xf>
    <xf numFmtId="0" fontId="1" fillId="4" borderId="0" xfId="3" applyFont="1" applyFill="1" applyAlignment="1">
      <alignment vertical="center"/>
    </xf>
    <xf numFmtId="0" fontId="14" fillId="5" borderId="0" xfId="3" applyFont="1" applyFill="1" applyAlignment="1">
      <alignment vertical="center"/>
    </xf>
    <xf numFmtId="3" fontId="6" fillId="2" borderId="1" xfId="6" applyFont="1" applyAlignment="1">
      <alignment horizontal="left" vertical="center"/>
    </xf>
    <xf numFmtId="0" fontId="6" fillId="0" borderId="4" xfId="8" applyFont="1" applyFill="1" applyAlignment="1">
      <alignment horizontal="left"/>
    </xf>
    <xf numFmtId="3" fontId="4" fillId="2" borderId="0" xfId="6" applyBorder="1" applyAlignment="1">
      <alignment horizontal="center" vertical="center"/>
    </xf>
    <xf numFmtId="165" fontId="4" fillId="2" borderId="0" xfId="2" applyNumberFormat="1" applyFont="1" applyFill="1" applyBorder="1" applyAlignment="1">
      <alignment horizontal="center" vertical="center"/>
    </xf>
    <xf numFmtId="0" fontId="1" fillId="4" borderId="0" xfId="0" applyFont="1" applyFill="1" applyAlignment="1">
      <alignment vertical="center"/>
    </xf>
    <xf numFmtId="0" fontId="14" fillId="5" borderId="0" xfId="0" applyFont="1" applyFill="1" applyAlignment="1">
      <alignment vertical="center"/>
    </xf>
    <xf numFmtId="0" fontId="1" fillId="4" borderId="0" xfId="0" applyFont="1" applyFill="1" applyAlignment="1">
      <alignment horizontal="left" vertical="center"/>
    </xf>
    <xf numFmtId="0" fontId="14" fillId="5" borderId="0" xfId="0" applyFont="1" applyFill="1" applyAlignment="1">
      <alignment horizontal="left" vertical="center"/>
    </xf>
    <xf numFmtId="0" fontId="21" fillId="0" borderId="0" xfId="0" applyFont="1" applyAlignment="1">
      <alignment horizontal="left" vertical="center"/>
    </xf>
    <xf numFmtId="0" fontId="16" fillId="4" borderId="4" xfId="5" applyFill="1" applyBorder="1" applyAlignment="1">
      <alignment horizontal="right" vertical="center" indent="2"/>
    </xf>
    <xf numFmtId="0" fontId="16" fillId="5" borderId="4" xfId="5" applyFill="1" applyBorder="1" applyAlignment="1">
      <alignment horizontal="right" vertical="center" indent="2"/>
    </xf>
    <xf numFmtId="0" fontId="16" fillId="4" borderId="4" xfId="5" applyFill="1" applyBorder="1">
      <alignment horizontal="right" vertical="center" indent="1"/>
    </xf>
    <xf numFmtId="3" fontId="16" fillId="4" borderId="4" xfId="5" applyNumberFormat="1" applyFill="1" applyBorder="1">
      <alignment horizontal="right" vertical="center" indent="1"/>
    </xf>
    <xf numFmtId="3" fontId="16" fillId="5" borderId="4" xfId="5" applyNumberFormat="1" applyFill="1" applyBorder="1">
      <alignment horizontal="right" vertical="center" indent="1"/>
    </xf>
    <xf numFmtId="0" fontId="14" fillId="4" borderId="0" xfId="5" applyFont="1" applyFill="1" applyBorder="1">
      <alignment horizontal="right" vertical="center" indent="1"/>
    </xf>
    <xf numFmtId="0" fontId="14" fillId="5" borderId="0" xfId="5" applyFont="1" applyFill="1" applyBorder="1">
      <alignment horizontal="right" vertical="center" indent="1"/>
    </xf>
    <xf numFmtId="0" fontId="22" fillId="0" borderId="4" xfId="5" applyFont="1" applyFill="1" applyBorder="1">
      <alignment horizontal="right" vertical="center" indent="1"/>
    </xf>
    <xf numFmtId="0" fontId="6" fillId="0" borderId="4" xfId="8" applyFont="1" applyFill="1" applyAlignment="1"/>
    <xf numFmtId="3" fontId="6" fillId="2" borderId="1" xfId="6" applyFont="1" applyAlignment="1">
      <alignment vertical="center"/>
    </xf>
    <xf numFmtId="0" fontId="16" fillId="4" borderId="4" xfId="5" applyFill="1" applyBorder="1" applyAlignment="1">
      <alignment horizontal="right" vertical="center" indent="3"/>
    </xf>
    <xf numFmtId="3" fontId="16" fillId="4" borderId="4" xfId="5" applyNumberFormat="1" applyFill="1" applyBorder="1" applyAlignment="1">
      <alignment horizontal="right" vertical="center" indent="3"/>
    </xf>
    <xf numFmtId="0" fontId="16" fillId="5" borderId="4" xfId="5" applyFill="1" applyBorder="1" applyAlignment="1">
      <alignment horizontal="right" vertical="center" indent="3"/>
    </xf>
    <xf numFmtId="3" fontId="16" fillId="5" borderId="4" xfId="5" applyNumberFormat="1" applyFill="1" applyBorder="1" applyAlignment="1">
      <alignment horizontal="right" vertical="center" indent="3"/>
    </xf>
    <xf numFmtId="0" fontId="16" fillId="4" borderId="4" xfId="5" applyFill="1" applyBorder="1" applyAlignment="1">
      <alignment horizontal="right" vertical="center" indent="4"/>
    </xf>
    <xf numFmtId="0" fontId="16" fillId="5" borderId="4" xfId="5" applyFill="1" applyBorder="1" applyAlignment="1">
      <alignment horizontal="right" vertical="center" indent="4"/>
    </xf>
    <xf numFmtId="0" fontId="16" fillId="4" borderId="4" xfId="5" applyFill="1" applyBorder="1" applyAlignment="1">
      <alignment horizontal="right" vertical="center" indent="5"/>
    </xf>
    <xf numFmtId="0" fontId="16" fillId="5" borderId="4" xfId="5" applyFill="1" applyBorder="1" applyAlignment="1">
      <alignment horizontal="right" vertical="center" indent="5"/>
    </xf>
    <xf numFmtId="3" fontId="4" fillId="2" borderId="1" xfId="6" applyAlignment="1">
      <alignment horizontal="right" vertical="center" indent="2"/>
    </xf>
    <xf numFmtId="3" fontId="4" fillId="2" borderId="1" xfId="6" applyAlignment="1">
      <alignment horizontal="right" vertical="center" indent="3"/>
    </xf>
    <xf numFmtId="165" fontId="16" fillId="4" borderId="4" xfId="5" applyNumberFormat="1" applyFill="1" applyBorder="1" applyAlignment="1">
      <alignment horizontal="right" vertical="center" indent="2"/>
    </xf>
    <xf numFmtId="165" fontId="16" fillId="5" borderId="4" xfId="5" applyNumberFormat="1" applyFill="1" applyBorder="1" applyAlignment="1">
      <alignment horizontal="right" vertical="center" indent="2"/>
    </xf>
    <xf numFmtId="3" fontId="4" fillId="2" borderId="1" xfId="6" applyAlignment="1">
      <alignment horizontal="right" vertical="center" indent="5"/>
    </xf>
    <xf numFmtId="3" fontId="16" fillId="4" borderId="4" xfId="5" applyNumberFormat="1" applyFill="1" applyBorder="1" applyAlignment="1">
      <alignment horizontal="right" vertical="center" indent="6"/>
    </xf>
    <xf numFmtId="3" fontId="16" fillId="5" borderId="4" xfId="5" applyNumberFormat="1" applyFill="1" applyBorder="1" applyAlignment="1">
      <alignment horizontal="right" vertical="center" indent="6"/>
    </xf>
    <xf numFmtId="3" fontId="11" fillId="0" borderId="3" xfId="0" applyNumberFormat="1" applyFont="1" applyBorder="1" applyAlignment="1">
      <alignment vertical="center"/>
    </xf>
    <xf numFmtId="0" fontId="21" fillId="0" borderId="0" xfId="0" applyFont="1"/>
    <xf numFmtId="0" fontId="1" fillId="0" borderId="0" xfId="0" applyFont="1" applyAlignment="1">
      <alignment vertical="center"/>
    </xf>
    <xf numFmtId="0" fontId="6" fillId="0" borderId="0" xfId="0" applyFont="1" applyAlignment="1">
      <alignment vertical="center" wrapText="1"/>
    </xf>
    <xf numFmtId="0" fontId="6" fillId="0" borderId="0" xfId="0" applyFont="1"/>
    <xf numFmtId="0" fontId="21" fillId="0" borderId="0" xfId="0" applyFont="1" applyAlignment="1">
      <alignment vertical="center"/>
    </xf>
    <xf numFmtId="0" fontId="16" fillId="4" borderId="4" xfId="5" applyFill="1" applyBorder="1" applyAlignment="1">
      <alignment horizontal="right" vertical="center" indent="6"/>
    </xf>
    <xf numFmtId="0" fontId="16" fillId="5" borderId="4" xfId="5" applyFill="1" applyBorder="1" applyAlignment="1">
      <alignment horizontal="right" vertical="center" indent="6"/>
    </xf>
    <xf numFmtId="0" fontId="23" fillId="0" borderId="0" xfId="0" applyFont="1" applyAlignment="1">
      <alignment vertical="center"/>
    </xf>
    <xf numFmtId="3" fontId="4" fillId="2" borderId="5" xfId="6" applyBorder="1" applyAlignment="1">
      <alignment horizontal="right" vertical="center" indent="2"/>
    </xf>
    <xf numFmtId="0" fontId="22" fillId="0" borderId="0" xfId="5" applyFont="1" applyAlignment="1">
      <alignment horizontal="right" indent="1"/>
    </xf>
    <xf numFmtId="0" fontId="24" fillId="0" borderId="0" xfId="0" applyFont="1" applyAlignment="1">
      <alignment vertical="center"/>
    </xf>
    <xf numFmtId="3" fontId="24" fillId="0" borderId="0" xfId="0" applyNumberFormat="1" applyFont="1" applyAlignment="1">
      <alignment horizontal="center" vertical="center"/>
    </xf>
    <xf numFmtId="0" fontId="6" fillId="2" borderId="0" xfId="0" applyFont="1" applyFill="1" applyAlignment="1">
      <alignment horizontal="left"/>
    </xf>
    <xf numFmtId="3" fontId="6" fillId="2" borderId="1" xfId="9" applyFont="1">
      <alignment horizontal="left" vertical="center"/>
    </xf>
    <xf numFmtId="3" fontId="4" fillId="2" borderId="1" xfId="9" applyAlignment="1">
      <alignment horizontal="right" vertical="center" indent="2"/>
    </xf>
    <xf numFmtId="0" fontId="21" fillId="2" borderId="0" xfId="0" applyFont="1" applyFill="1" applyAlignment="1">
      <alignment horizontal="left"/>
    </xf>
    <xf numFmtId="0" fontId="26" fillId="0" borderId="0" xfId="10"/>
    <xf numFmtId="3" fontId="26" fillId="0" borderId="0" xfId="10" applyNumberFormat="1"/>
    <xf numFmtId="0" fontId="26" fillId="0" borderId="0" xfId="10" applyAlignment="1"/>
    <xf numFmtId="0" fontId="27" fillId="0" borderId="0" xfId="0" applyFont="1"/>
    <xf numFmtId="0" fontId="28" fillId="0" borderId="0" xfId="0" applyFont="1"/>
    <xf numFmtId="0" fontId="16" fillId="5" borderId="4" xfId="5" applyFill="1" applyBorder="1" applyAlignment="1">
      <alignment horizontal="center" vertical="center"/>
    </xf>
    <xf numFmtId="0" fontId="16" fillId="4" borderId="4" xfId="5" applyFill="1" applyBorder="1" applyAlignment="1">
      <alignment horizontal="center" vertical="center"/>
    </xf>
    <xf numFmtId="3" fontId="4" fillId="2" borderId="1" xfId="6" applyAlignment="1">
      <alignment horizontal="left" vertical="center" indent="4"/>
    </xf>
    <xf numFmtId="10" fontId="3" fillId="0" borderId="0" xfId="0" applyNumberFormat="1" applyFont="1" applyAlignment="1">
      <alignment vertical="center" wrapText="1"/>
    </xf>
    <xf numFmtId="165" fontId="4" fillId="2" borderId="1" xfId="6" applyNumberFormat="1" applyAlignment="1">
      <alignment horizontal="right" vertical="center" indent="2"/>
    </xf>
    <xf numFmtId="3" fontId="6" fillId="6" borderId="4" xfId="7" applyAlignment="1">
      <alignment vertical="center" wrapText="1"/>
    </xf>
    <xf numFmtId="0" fontId="6" fillId="0" borderId="0" xfId="3" applyFont="1"/>
    <xf numFmtId="0" fontId="14" fillId="0" borderId="0" xfId="5" applyFont="1" applyFill="1" applyBorder="1">
      <alignment horizontal="right" vertical="center" indent="1"/>
    </xf>
    <xf numFmtId="3" fontId="16" fillId="0" borderId="0" xfId="5" applyNumberFormat="1" applyFill="1" applyBorder="1" applyAlignment="1">
      <alignment horizontal="right" vertical="center" indent="3"/>
    </xf>
    <xf numFmtId="0" fontId="16" fillId="5" borderId="4" xfId="5" applyNumberFormat="1" applyFill="1" applyBorder="1" applyAlignment="1">
      <alignment horizontal="center" vertical="center"/>
    </xf>
    <xf numFmtId="0" fontId="16" fillId="4" borderId="4" xfId="5" applyNumberFormat="1" applyFill="1" applyBorder="1" applyAlignment="1">
      <alignment horizontal="center" vertical="center"/>
    </xf>
    <xf numFmtId="0" fontId="3" fillId="4" borderId="4" xfId="0" applyFont="1" applyFill="1" applyBorder="1" applyAlignment="1">
      <alignment horizontal="center" vertical="center"/>
    </xf>
    <xf numFmtId="0" fontId="16" fillId="5" borderId="4" xfId="0" applyFont="1" applyFill="1" applyBorder="1" applyAlignment="1">
      <alignment horizontal="center" vertical="center"/>
    </xf>
    <xf numFmtId="10" fontId="4" fillId="0" borderId="0" xfId="0" applyNumberFormat="1" applyFont="1" applyAlignment="1">
      <alignment horizontal="center"/>
    </xf>
    <xf numFmtId="3" fontId="4" fillId="0" borderId="0" xfId="0" applyNumberFormat="1" applyFont="1" applyAlignment="1">
      <alignment horizontal="center"/>
    </xf>
    <xf numFmtId="0" fontId="30" fillId="3" borderId="4" xfId="8" applyFont="1">
      <alignment horizontal="center"/>
    </xf>
    <xf numFmtId="0" fontId="1" fillId="0" borderId="0" xfId="4"/>
    <xf numFmtId="0" fontId="1" fillId="0" borderId="0" xfId="4" applyAlignment="1">
      <alignment horizontal="center"/>
    </xf>
    <xf numFmtId="0" fontId="6" fillId="0" borderId="0" xfId="4" applyFont="1" applyAlignment="1">
      <alignment horizontal="left" indent="23"/>
    </xf>
    <xf numFmtId="0" fontId="1" fillId="0" borderId="0" xfId="4" applyAlignment="1">
      <alignment horizontal="left" wrapText="1" indent="23"/>
    </xf>
    <xf numFmtId="0" fontId="6" fillId="0" borderId="0" xfId="4" applyFont="1" applyAlignment="1">
      <alignment horizontal="left" wrapText="1" indent="23"/>
    </xf>
    <xf numFmtId="0" fontId="24" fillId="0" borderId="0" xfId="4" applyFont="1" applyAlignment="1">
      <alignment horizontal="left" vertical="center" wrapText="1"/>
    </xf>
    <xf numFmtId="3" fontId="6" fillId="6" borderId="4" xfId="7" applyAlignment="1">
      <alignment horizontal="center" vertical="center" wrapText="1"/>
    </xf>
    <xf numFmtId="0" fontId="1" fillId="0" borderId="0" xfId="4" applyAlignment="1">
      <alignment vertical="top" wrapText="1"/>
    </xf>
    <xf numFmtId="0" fontId="1" fillId="0" borderId="0" xfId="4" applyAlignment="1">
      <alignment vertical="top"/>
    </xf>
    <xf numFmtId="0" fontId="1" fillId="0" borderId="0" xfId="4" applyAlignment="1">
      <alignment horizontal="left" vertical="top" indent="2"/>
    </xf>
    <xf numFmtId="0" fontId="1" fillId="0" borderId="0" xfId="4" applyAlignment="1">
      <alignment horizontal="left" vertical="top" wrapText="1" indent="2"/>
    </xf>
    <xf numFmtId="0" fontId="1" fillId="0" borderId="0" xfId="4" applyAlignment="1">
      <alignment wrapText="1"/>
    </xf>
    <xf numFmtId="3" fontId="6" fillId="2" borderId="4" xfId="7" applyFill="1">
      <alignment horizontal="center" wrapText="1"/>
    </xf>
    <xf numFmtId="0" fontId="1" fillId="2" borderId="0" xfId="4" applyFill="1"/>
    <xf numFmtId="0" fontId="1" fillId="0" borderId="0" xfId="4" applyAlignment="1">
      <alignment horizontal="left" vertical="center" wrapText="1"/>
    </xf>
    <xf numFmtId="0" fontId="25" fillId="0" borderId="0" xfId="4" applyFont="1" applyAlignment="1">
      <alignment horizontal="left" vertical="center" wrapText="1"/>
    </xf>
    <xf numFmtId="3" fontId="1" fillId="2" borderId="4" xfId="7" applyFont="1" applyFill="1">
      <alignment horizontal="center" wrapText="1"/>
    </xf>
    <xf numFmtId="0" fontId="1" fillId="0" borderId="0" xfId="4" applyAlignment="1">
      <alignment horizontal="justify" vertical="center"/>
    </xf>
    <xf numFmtId="0" fontId="1" fillId="0" borderId="0" xfId="11" applyAlignment="1">
      <alignment horizontal="justify" vertical="center"/>
    </xf>
    <xf numFmtId="0" fontId="31" fillId="0" borderId="0" xfId="4" applyFont="1" applyAlignment="1">
      <alignment horizontal="left" vertical="center" wrapText="1"/>
    </xf>
    <xf numFmtId="0" fontId="32" fillId="0" borderId="0" xfId="4" applyFont="1" applyAlignment="1">
      <alignment horizontal="left" vertical="center" wrapText="1"/>
    </xf>
    <xf numFmtId="3" fontId="6" fillId="2" borderId="4" xfId="8" applyNumberFormat="1" applyFont="1" applyFill="1" applyAlignment="1">
      <alignment horizontal="left"/>
    </xf>
    <xf numFmtId="0" fontId="1" fillId="0" borderId="0" xfId="4" applyAlignment="1">
      <alignment horizontal="left" vertical="top" wrapText="1"/>
    </xf>
    <xf numFmtId="0" fontId="1" fillId="0" borderId="0" xfId="4" applyAlignment="1">
      <alignment horizontal="left" indent="2"/>
    </xf>
    <xf numFmtId="0" fontId="1" fillId="0" borderId="0" xfId="4" applyAlignment="1">
      <alignment horizontal="left" vertical="center"/>
    </xf>
    <xf numFmtId="0" fontId="24" fillId="0" borderId="0" xfId="4" applyFont="1" applyAlignment="1">
      <alignment horizontal="left" vertical="center" wrapText="1" indent="2"/>
    </xf>
    <xf numFmtId="0" fontId="25" fillId="0" borderId="0" xfId="4" applyFont="1" applyAlignment="1">
      <alignment horizontal="justify" vertical="center"/>
    </xf>
    <xf numFmtId="0" fontId="4" fillId="0" borderId="0" xfId="0" applyFont="1" applyAlignment="1">
      <alignment horizontal="centerContinuous" vertical="center"/>
    </xf>
    <xf numFmtId="1" fontId="4" fillId="0" borderId="0" xfId="0" applyNumberFormat="1" applyFont="1" applyAlignment="1">
      <alignment horizontal="center"/>
    </xf>
    <xf numFmtId="0" fontId="3" fillId="0" borderId="0" xfId="0" applyFont="1" applyAlignment="1">
      <alignment wrapText="1"/>
    </xf>
    <xf numFmtId="0" fontId="6" fillId="0" borderId="0" xfId="0" applyFont="1" applyAlignment="1">
      <alignment horizontal="left" wrapText="1"/>
    </xf>
    <xf numFmtId="0" fontId="6" fillId="0" borderId="0" xfId="0" applyFont="1" applyAlignment="1">
      <alignment horizontal="left"/>
    </xf>
    <xf numFmtId="0" fontId="6" fillId="0" borderId="0" xfId="0" quotePrefix="1" applyFont="1" applyAlignment="1">
      <alignment horizontal="left" wrapText="1"/>
    </xf>
    <xf numFmtId="3" fontId="3" fillId="2" borderId="0" xfId="6" applyFont="1" applyBorder="1" applyAlignment="1">
      <alignment horizontal="left" vertical="center" wrapText="1"/>
    </xf>
    <xf numFmtId="0" fontId="3" fillId="0" borderId="0" xfId="0" applyFont="1" applyAlignment="1">
      <alignment vertical="center" wrapText="1"/>
    </xf>
    <xf numFmtId="0" fontId="6" fillId="0" borderId="0" xfId="3" applyFont="1" applyAlignment="1">
      <alignment horizontal="left" wrapText="1"/>
    </xf>
    <xf numFmtId="164" fontId="3" fillId="0" borderId="0" xfId="0" applyNumberFormat="1" applyFont="1" applyAlignment="1">
      <alignment vertical="center" wrapText="1"/>
    </xf>
    <xf numFmtId="3" fontId="6" fillId="0" borderId="0" xfId="0" applyNumberFormat="1" applyFont="1" applyAlignment="1">
      <alignment horizontal="left" wrapText="1"/>
    </xf>
    <xf numFmtId="3" fontId="6" fillId="0" borderId="0" xfId="0" applyNumberFormat="1" applyFont="1" applyAlignment="1">
      <alignment horizontal="left"/>
    </xf>
    <xf numFmtId="0" fontId="3" fillId="0" borderId="0" xfId="0" applyFont="1" applyAlignment="1">
      <alignment vertical="center"/>
    </xf>
    <xf numFmtId="0" fontId="6" fillId="0" borderId="0" xfId="0" quotePrefix="1" applyFont="1" applyAlignment="1">
      <alignment horizontal="left"/>
    </xf>
    <xf numFmtId="3" fontId="6" fillId="0" borderId="4" xfId="7" applyFill="1" applyAlignment="1">
      <alignment horizontal="center" vertical="center" wrapText="1"/>
    </xf>
    <xf numFmtId="3" fontId="6" fillId="6" borderId="4" xfId="7">
      <alignment horizontal="center" wrapText="1"/>
    </xf>
    <xf numFmtId="0" fontId="3" fillId="0" borderId="0" xfId="0" applyFont="1" applyAlignment="1">
      <alignment horizontal="left" vertical="center" wrapText="1"/>
    </xf>
  </cellXfs>
  <cellStyles count="12">
    <cellStyle name="Header (1 of 2)" xfId="7" xr:uid="{1F299A99-BCD0-4DC7-9845-A55D6A2AE725}"/>
    <cellStyle name="Header (2 of 2)" xfId="8" xr:uid="{D560CE2E-27EB-4E1B-9FE7-47D10C298E60}"/>
    <cellStyle name="Hyperlink" xfId="10" builtinId="8"/>
    <cellStyle name="Normal" xfId="0" builtinId="0"/>
    <cellStyle name="Normal 2" xfId="1" xr:uid="{00000000-0005-0000-0000-000002000000}"/>
    <cellStyle name="Normal 3" xfId="3" xr:uid="{AABA4869-0155-4013-A9F3-76BCF9568ED5}"/>
    <cellStyle name="Normal 3 2" xfId="11" xr:uid="{95A09C1D-D137-49E5-9660-01129EC0BDED}"/>
    <cellStyle name="Normal 4" xfId="4" xr:uid="{DD445315-3DA0-4FF5-A41A-0BF99FF731CD}"/>
    <cellStyle name="Numeric Values" xfId="5" xr:uid="{3865230C-C6B3-45B5-9194-6D747D226091}"/>
    <cellStyle name="Percent" xfId="2" builtinId="5"/>
    <cellStyle name="Totals" xfId="6" xr:uid="{712383E0-7A10-4903-9223-1338EE5090E7}"/>
    <cellStyle name="Totals 2" xfId="9" xr:uid="{8B179B40-6EF2-489A-9E20-8CD6A2CD8540}"/>
  </cellStyles>
  <dxfs count="20">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ont>
        <color theme="1"/>
      </font>
      <fill>
        <patternFill patternType="none">
          <bgColor auto="1"/>
        </patternFill>
      </fill>
      <border diagonalUp="0" diagonalDown="0">
        <left/>
        <right/>
        <top/>
        <bottom/>
        <vertical/>
        <horizontal/>
      </border>
    </dxf>
    <dxf>
      <font>
        <color theme="1"/>
      </font>
      <fill>
        <patternFill>
          <bgColor rgb="FFEBF5FF"/>
        </patternFill>
      </fill>
      <border diagonalUp="0" diagonalDown="0">
        <left/>
        <right/>
        <top/>
        <bottom/>
        <vertical style="thick">
          <color theme="0"/>
        </vertical>
        <horizontal/>
      </border>
    </dxf>
    <dxf>
      <fill>
        <patternFill>
          <bgColor rgb="FFD1E9FF"/>
        </patternFill>
      </fill>
      <border>
        <top style="medium">
          <color rgb="FFFFFFFF"/>
        </top>
        <vertical style="thick">
          <color theme="0"/>
        </vertical>
      </border>
    </dxf>
    <dxf>
      <font>
        <b/>
        <i val="0"/>
        <color theme="1"/>
      </font>
      <fill>
        <patternFill patternType="none">
          <bgColor auto="1"/>
        </patternFill>
      </fill>
      <border>
        <top style="medium">
          <color theme="1"/>
        </top>
      </border>
    </dxf>
    <dxf>
      <font>
        <b/>
        <i val="0"/>
        <color theme="0"/>
      </font>
      <fill>
        <patternFill>
          <bgColor rgb="FF00539E"/>
        </patternFill>
      </fill>
      <border diagonalUp="0" diagonalDown="0">
        <left/>
        <right/>
        <top/>
        <bottom/>
        <vertical style="thick">
          <color theme="0"/>
        </vertical>
        <horizontal/>
      </border>
    </dxf>
  </dxfs>
  <tableStyles count="1" defaultTableStyle="TableStyleMedium9" defaultPivotStyle="PivotStyleLight16">
    <tableStyle name="Application Tables" pivot="0" count="5" xr9:uid="{DC3828C6-9FB4-445F-A768-022A61823E50}">
      <tableStyleElement type="headerRow" dxfId="19"/>
      <tableStyleElement type="totalRow" dxfId="18"/>
      <tableStyleElement type="firstRowStripe" dxfId="17"/>
      <tableStyleElement type="secondRowStripe" dxfId="16"/>
      <tableStyleElement type="firstHeaderCell" dxfId="15"/>
    </tableStyle>
  </tableStyles>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BF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aacporg-my.sharepoint.com/personal/nnguyen_aacp_org/Documents/SurveyData-2025-09-16_Cleaned.xlsx" TargetMode="External"/><Relationship Id="rId1" Type="http://schemas.openxmlformats.org/officeDocument/2006/relationships/externalLinkPath" Target="https://aacporg-my.sharepoint.com/personal/nnguyen_aacp_org/Documents/SurveyData-2025-09-16_Clean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ction I Application Pool"/>
      <sheetName val="Section II Enrollments"/>
      <sheetName val="Deg Conferred"/>
      <sheetName val="MS Enrollments FULL"/>
      <sheetName val="Master of Science (M.S.)"/>
      <sheetName val="Fellowships"/>
      <sheetName val="Doctor of Philosophy (Ph.D.)"/>
      <sheetName val="Postbaccalaureate Pharm.D. Degr"/>
      <sheetName val="Doctor of Philosophy (Ph.D.) En"/>
      <sheetName val="Post B.S.Pharm.D. Residencies"/>
    </sheetNames>
    <sheetDataSet>
      <sheetData sheetId="0"/>
      <sheetData sheetId="1">
        <row r="1">
          <cell r="A1" t="str">
            <v>Short Name</v>
          </cell>
          <cell r="B1" t="str">
            <v>Final 4 PharmD1</v>
          </cell>
        </row>
        <row r="2">
          <cell r="A2" t="str">
            <v>Auburn</v>
          </cell>
          <cell r="B2">
            <v>490</v>
          </cell>
        </row>
        <row r="3">
          <cell r="A3" t="str">
            <v>Samford</v>
          </cell>
          <cell r="B3">
            <v>324</v>
          </cell>
        </row>
        <row r="4">
          <cell r="A4" t="str">
            <v>Arizona</v>
          </cell>
          <cell r="B4">
            <v>529</v>
          </cell>
        </row>
        <row r="5">
          <cell r="A5" t="str">
            <v>Harding</v>
          </cell>
          <cell r="B5">
            <v>106</v>
          </cell>
        </row>
        <row r="6">
          <cell r="A6" t="str">
            <v>Arkansas</v>
          </cell>
          <cell r="B6">
            <v>326</v>
          </cell>
        </row>
        <row r="7">
          <cell r="A7" t="str">
            <v>American</v>
          </cell>
          <cell r="B7">
            <v>42</v>
          </cell>
        </row>
        <row r="8">
          <cell r="A8" t="str">
            <v>California Northstate</v>
          </cell>
          <cell r="B8">
            <v>211</v>
          </cell>
        </row>
        <row r="9">
          <cell r="A9" t="str">
            <v>Chapman</v>
          </cell>
          <cell r="B9">
            <v>210</v>
          </cell>
        </row>
        <row r="10">
          <cell r="A10" t="str">
            <v>UC Irvine</v>
          </cell>
          <cell r="B10">
            <v>207</v>
          </cell>
        </row>
        <row r="11">
          <cell r="A11" t="str">
            <v>Keck (KGI)</v>
          </cell>
          <cell r="B11">
            <v>126</v>
          </cell>
        </row>
        <row r="12">
          <cell r="A12" t="str">
            <v>Loma Linda</v>
          </cell>
          <cell r="B12">
            <v>218</v>
          </cell>
        </row>
        <row r="13">
          <cell r="A13" t="str">
            <v>Marshall B. Ketchum</v>
          </cell>
          <cell r="B13">
            <v>111</v>
          </cell>
        </row>
        <row r="14">
          <cell r="A14" t="str">
            <v>Touro-CA</v>
          </cell>
          <cell r="B14">
            <v>137</v>
          </cell>
        </row>
        <row r="15">
          <cell r="A15" t="str">
            <v>California-San Diego</v>
          </cell>
          <cell r="B15">
            <v>277</v>
          </cell>
        </row>
        <row r="16">
          <cell r="A16" t="str">
            <v>California-San Francisco</v>
          </cell>
          <cell r="B16">
            <v>353</v>
          </cell>
        </row>
        <row r="17">
          <cell r="A17" t="str">
            <v>Pacific-CA</v>
          </cell>
          <cell r="B17">
            <v>532</v>
          </cell>
        </row>
        <row r="18">
          <cell r="A18" t="str">
            <v>Southern California</v>
          </cell>
          <cell r="B18">
            <v>657</v>
          </cell>
        </row>
        <row r="19">
          <cell r="A19" t="str">
            <v>West Coast</v>
          </cell>
          <cell r="B19">
            <v>186</v>
          </cell>
        </row>
        <row r="20">
          <cell r="A20" t="str">
            <v>Western</v>
          </cell>
          <cell r="B20">
            <v>269</v>
          </cell>
        </row>
        <row r="21">
          <cell r="A21" t="str">
            <v>Regis</v>
          </cell>
          <cell r="B21">
            <v>171</v>
          </cell>
        </row>
        <row r="22">
          <cell r="A22" t="str">
            <v>Colorado</v>
          </cell>
          <cell r="B22">
            <v>373</v>
          </cell>
        </row>
        <row r="23">
          <cell r="A23" t="str">
            <v>Saint Joseph</v>
          </cell>
          <cell r="B23">
            <v>83</v>
          </cell>
        </row>
        <row r="24">
          <cell r="A24" t="str">
            <v>Connecticut</v>
          </cell>
          <cell r="B24">
            <v>153</v>
          </cell>
        </row>
        <row r="25">
          <cell r="A25" t="str">
            <v>Howard</v>
          </cell>
          <cell r="B25">
            <v>175</v>
          </cell>
        </row>
        <row r="26">
          <cell r="A26" t="str">
            <v>Florida A&amp;M</v>
          </cell>
          <cell r="B26">
            <v>247</v>
          </cell>
        </row>
        <row r="27">
          <cell r="A27" t="str">
            <v>Larkin</v>
          </cell>
          <cell r="B27">
            <v>117</v>
          </cell>
        </row>
        <row r="28">
          <cell r="A28" t="str">
            <v>Nova Southeastern</v>
          </cell>
          <cell r="B28">
            <v>850</v>
          </cell>
        </row>
        <row r="29">
          <cell r="A29" t="str">
            <v>Palm Beach Atlantic</v>
          </cell>
          <cell r="B29">
            <v>184</v>
          </cell>
        </row>
        <row r="30">
          <cell r="A30" t="str">
            <v>Florida</v>
          </cell>
          <cell r="B30">
            <v>923</v>
          </cell>
        </row>
        <row r="31">
          <cell r="A31" t="str">
            <v>South Florida</v>
          </cell>
          <cell r="B31">
            <v>286</v>
          </cell>
        </row>
        <row r="32">
          <cell r="A32" t="str">
            <v>Mercer</v>
          </cell>
          <cell r="B32">
            <v>300</v>
          </cell>
        </row>
        <row r="33">
          <cell r="A33" t="str">
            <v>PCOM-GA</v>
          </cell>
          <cell r="B33">
            <v>160</v>
          </cell>
        </row>
        <row r="34">
          <cell r="A34" t="str">
            <v>South-GA</v>
          </cell>
          <cell r="B34">
            <v>213</v>
          </cell>
        </row>
        <row r="35">
          <cell r="A35" t="str">
            <v>Georgia</v>
          </cell>
          <cell r="B35">
            <v>568</v>
          </cell>
        </row>
        <row r="36">
          <cell r="A36" t="str">
            <v>Hawaii-Hilo</v>
          </cell>
          <cell r="B36">
            <v>108</v>
          </cell>
        </row>
        <row r="37">
          <cell r="A37" t="str">
            <v>Idaho State</v>
          </cell>
          <cell r="B37">
            <v>189</v>
          </cell>
        </row>
        <row r="38">
          <cell r="A38" t="str">
            <v>Chicago State</v>
          </cell>
          <cell r="B38">
            <v>33</v>
          </cell>
        </row>
        <row r="39">
          <cell r="A39" t="str">
            <v>Roosevelt</v>
          </cell>
          <cell r="B39">
            <v>110</v>
          </cell>
        </row>
        <row r="40">
          <cell r="A40" t="str">
            <v>Rosalind Franklin</v>
          </cell>
          <cell r="B40">
            <v>138</v>
          </cell>
        </row>
        <row r="41">
          <cell r="A41" t="str">
            <v>Southern Illinois Edwardsville</v>
          </cell>
          <cell r="B41">
            <v>243</v>
          </cell>
        </row>
        <row r="42">
          <cell r="A42" t="str">
            <v>Midwestern</v>
          </cell>
          <cell r="B42">
            <v>472</v>
          </cell>
        </row>
        <row r="43">
          <cell r="A43" t="str">
            <v>Illinois at Chicago</v>
          </cell>
          <cell r="B43">
            <v>625</v>
          </cell>
        </row>
        <row r="44">
          <cell r="A44" t="str">
            <v>Butler</v>
          </cell>
          <cell r="B44">
            <v>315</v>
          </cell>
        </row>
        <row r="45">
          <cell r="A45" t="str">
            <v>Manchester</v>
          </cell>
          <cell r="B45">
            <v>198</v>
          </cell>
        </row>
        <row r="46">
          <cell r="A46" t="str">
            <v>Purdue</v>
          </cell>
          <cell r="B46">
            <v>597</v>
          </cell>
        </row>
        <row r="47">
          <cell r="A47" t="str">
            <v>Drake</v>
          </cell>
          <cell r="B47">
            <v>237</v>
          </cell>
        </row>
        <row r="48">
          <cell r="A48" t="str">
            <v>Iowa</v>
          </cell>
          <cell r="B48">
            <v>370</v>
          </cell>
        </row>
        <row r="49">
          <cell r="A49" t="str">
            <v>Kansas</v>
          </cell>
          <cell r="B49">
            <v>362</v>
          </cell>
        </row>
        <row r="50">
          <cell r="A50" t="str">
            <v>Sullivan</v>
          </cell>
          <cell r="B50">
            <v>119</v>
          </cell>
        </row>
        <row r="51">
          <cell r="A51" t="str">
            <v>Kentucky</v>
          </cell>
          <cell r="B51">
            <v>442</v>
          </cell>
        </row>
        <row r="52">
          <cell r="A52" t="str">
            <v>Louisiana at Monroe</v>
          </cell>
          <cell r="B52">
            <v>261</v>
          </cell>
        </row>
        <row r="53">
          <cell r="A53" t="str">
            <v>Xavier</v>
          </cell>
          <cell r="B53">
            <v>278</v>
          </cell>
        </row>
        <row r="54">
          <cell r="A54" t="str">
            <v>New England</v>
          </cell>
          <cell r="B54">
            <v>95</v>
          </cell>
        </row>
        <row r="55">
          <cell r="A55" t="str">
            <v>Notre Dame</v>
          </cell>
          <cell r="B55">
            <v>130</v>
          </cell>
        </row>
        <row r="56">
          <cell r="A56" t="str">
            <v>Maryland</v>
          </cell>
          <cell r="B56">
            <v>351</v>
          </cell>
        </row>
        <row r="57">
          <cell r="A57" t="str">
            <v>Maryland Eastern Shore</v>
          </cell>
          <cell r="B57">
            <v>81</v>
          </cell>
        </row>
        <row r="58">
          <cell r="A58" t="str">
            <v>MCPHS-Boston</v>
          </cell>
          <cell r="B58">
            <v>674</v>
          </cell>
        </row>
        <row r="59">
          <cell r="A59" t="str">
            <v>MCPHS-Worcester</v>
          </cell>
          <cell r="B59">
            <v>344</v>
          </cell>
        </row>
        <row r="60">
          <cell r="A60" t="str">
            <v>Northeastern</v>
          </cell>
          <cell r="B60">
            <v>312</v>
          </cell>
        </row>
        <row r="61">
          <cell r="A61" t="str">
            <v>Western New England</v>
          </cell>
          <cell r="B61">
            <v>216</v>
          </cell>
        </row>
        <row r="62">
          <cell r="A62" t="str">
            <v>Ferris State</v>
          </cell>
          <cell r="B62">
            <v>377</v>
          </cell>
        </row>
        <row r="63">
          <cell r="A63" t="str">
            <v>Michigan</v>
          </cell>
          <cell r="B63">
            <v>328</v>
          </cell>
        </row>
        <row r="64">
          <cell r="A64" t="str">
            <v>Wayne State</v>
          </cell>
          <cell r="B64">
            <v>321</v>
          </cell>
        </row>
        <row r="65">
          <cell r="A65" t="str">
            <v>Minnesota</v>
          </cell>
          <cell r="B65">
            <v>430</v>
          </cell>
        </row>
        <row r="66">
          <cell r="A66" t="str">
            <v>Mississippi</v>
          </cell>
          <cell r="B66">
            <v>278</v>
          </cell>
        </row>
        <row r="67">
          <cell r="A67" t="str">
            <v>William Carey</v>
          </cell>
          <cell r="B67">
            <v>128</v>
          </cell>
        </row>
        <row r="68">
          <cell r="A68" t="str">
            <v>St. Louis COP</v>
          </cell>
          <cell r="B68">
            <v>296</v>
          </cell>
        </row>
        <row r="69">
          <cell r="A69" t="str">
            <v>Missouri-Kansas City</v>
          </cell>
          <cell r="B69">
            <v>326</v>
          </cell>
        </row>
        <row r="70">
          <cell r="A70" t="str">
            <v>Montana</v>
          </cell>
          <cell r="B70">
            <v>156</v>
          </cell>
        </row>
        <row r="71">
          <cell r="A71" t="str">
            <v>Creighton</v>
          </cell>
          <cell r="B71">
            <v>343</v>
          </cell>
        </row>
        <row r="72">
          <cell r="A72" t="str">
            <v>Nebraska</v>
          </cell>
          <cell r="B72">
            <v>193</v>
          </cell>
        </row>
        <row r="73">
          <cell r="A73" t="str">
            <v>Roseman</v>
          </cell>
          <cell r="B73">
            <v>261</v>
          </cell>
        </row>
        <row r="74">
          <cell r="A74" t="str">
            <v>Fairleigh Dickinson</v>
          </cell>
          <cell r="B74">
            <v>219</v>
          </cell>
        </row>
        <row r="75">
          <cell r="A75" t="str">
            <v>Rutgers</v>
          </cell>
          <cell r="B75">
            <v>798</v>
          </cell>
        </row>
        <row r="76">
          <cell r="A76" t="str">
            <v>New Mexico</v>
          </cell>
          <cell r="B76">
            <v>208</v>
          </cell>
        </row>
        <row r="77">
          <cell r="A77" t="str">
            <v>Binghamton</v>
          </cell>
          <cell r="B77">
            <v>227</v>
          </cell>
        </row>
        <row r="78">
          <cell r="A78" t="str">
            <v>A&amp;M Schwartz</v>
          </cell>
          <cell r="B78">
            <v>613</v>
          </cell>
        </row>
        <row r="79">
          <cell r="A79" t="str">
            <v>St. John Fisher</v>
          </cell>
          <cell r="B79">
            <v>303</v>
          </cell>
        </row>
        <row r="80">
          <cell r="A80" t="str">
            <v>St. John's</v>
          </cell>
          <cell r="B80">
            <v>674</v>
          </cell>
        </row>
        <row r="81">
          <cell r="A81" t="str">
            <v>Touro-NY</v>
          </cell>
          <cell r="B81">
            <v>218</v>
          </cell>
        </row>
        <row r="82">
          <cell r="A82" t="str">
            <v>New York at Buffalo</v>
          </cell>
          <cell r="B82">
            <v>479</v>
          </cell>
        </row>
        <row r="83">
          <cell r="A83" t="str">
            <v>Albany</v>
          </cell>
          <cell r="B83">
            <v>408</v>
          </cell>
        </row>
        <row r="84">
          <cell r="A84" t="str">
            <v>Campbell</v>
          </cell>
          <cell r="B84">
            <v>239</v>
          </cell>
        </row>
        <row r="85">
          <cell r="A85" t="str">
            <v>High Point</v>
          </cell>
          <cell r="B85">
            <v>182</v>
          </cell>
        </row>
        <row r="86">
          <cell r="A86" t="str">
            <v>North Carolina</v>
          </cell>
          <cell r="B86">
            <v>586</v>
          </cell>
        </row>
        <row r="87">
          <cell r="A87" t="str">
            <v>Wingate</v>
          </cell>
          <cell r="B87">
            <v>198</v>
          </cell>
        </row>
        <row r="88">
          <cell r="A88" t="str">
            <v>North Dakota State</v>
          </cell>
          <cell r="B88">
            <v>208</v>
          </cell>
        </row>
        <row r="89">
          <cell r="A89" t="str">
            <v>Cedarville</v>
          </cell>
          <cell r="B89">
            <v>117</v>
          </cell>
        </row>
        <row r="90">
          <cell r="A90" t="str">
            <v>Northeast Ohio</v>
          </cell>
          <cell r="B90">
            <v>228</v>
          </cell>
        </row>
        <row r="91">
          <cell r="A91" t="str">
            <v>Ohio Northern</v>
          </cell>
          <cell r="B91">
            <v>343</v>
          </cell>
        </row>
        <row r="92">
          <cell r="A92" t="str">
            <v>Ohio State</v>
          </cell>
          <cell r="B92">
            <v>474</v>
          </cell>
        </row>
        <row r="93">
          <cell r="A93" t="str">
            <v>Cincinnati</v>
          </cell>
          <cell r="B93">
            <v>263</v>
          </cell>
        </row>
        <row r="94">
          <cell r="A94" t="str">
            <v>Findlay</v>
          </cell>
          <cell r="B94">
            <v>206</v>
          </cell>
        </row>
        <row r="95">
          <cell r="A95" t="str">
            <v>Toledo</v>
          </cell>
          <cell r="B95">
            <v>343</v>
          </cell>
        </row>
        <row r="96">
          <cell r="A96" t="str">
            <v>Southwestern Oklahoma</v>
          </cell>
          <cell r="B96">
            <v>193</v>
          </cell>
        </row>
        <row r="97">
          <cell r="A97" t="str">
            <v>Oklahoma</v>
          </cell>
          <cell r="B97">
            <v>204</v>
          </cell>
        </row>
        <row r="98">
          <cell r="A98" t="str">
            <v>Oregon State</v>
          </cell>
          <cell r="B98">
            <v>252</v>
          </cell>
        </row>
        <row r="99">
          <cell r="A99" t="str">
            <v>Pacific-OR</v>
          </cell>
          <cell r="B99">
            <v>134</v>
          </cell>
        </row>
        <row r="100">
          <cell r="A100" t="str">
            <v>Duquesne</v>
          </cell>
          <cell r="B100">
            <v>451</v>
          </cell>
        </row>
        <row r="101">
          <cell r="A101" t="str">
            <v>LECOM</v>
          </cell>
          <cell r="B101">
            <v>783</v>
          </cell>
        </row>
        <row r="102">
          <cell r="A102" t="str">
            <v>Philadelphia</v>
          </cell>
          <cell r="B102">
            <v>387</v>
          </cell>
        </row>
        <row r="103">
          <cell r="A103" t="str">
            <v>Temple</v>
          </cell>
          <cell r="B103">
            <v>419</v>
          </cell>
        </row>
        <row r="104">
          <cell r="A104" t="str">
            <v>Thomas Jefferson</v>
          </cell>
          <cell r="B104">
            <v>143</v>
          </cell>
        </row>
        <row r="105">
          <cell r="A105" t="str">
            <v>Pittsburgh</v>
          </cell>
          <cell r="B105">
            <v>439</v>
          </cell>
        </row>
        <row r="106">
          <cell r="A106" t="str">
            <v>Wilkes</v>
          </cell>
          <cell r="B106">
            <v>241</v>
          </cell>
        </row>
        <row r="107">
          <cell r="A107" t="str">
            <v>Puerto Rico</v>
          </cell>
          <cell r="B107">
            <v>176</v>
          </cell>
        </row>
        <row r="108">
          <cell r="A108" t="str">
            <v>Rhode Island</v>
          </cell>
          <cell r="B108">
            <v>407</v>
          </cell>
        </row>
        <row r="109">
          <cell r="A109" t="str">
            <v>Medical Univ. of SC</v>
          </cell>
          <cell r="B109">
            <v>260</v>
          </cell>
        </row>
        <row r="110">
          <cell r="A110" t="str">
            <v>Presbyterian</v>
          </cell>
          <cell r="B110">
            <v>83</v>
          </cell>
        </row>
        <row r="111">
          <cell r="A111" t="str">
            <v>South Carolina</v>
          </cell>
          <cell r="B111">
            <v>382</v>
          </cell>
        </row>
        <row r="112">
          <cell r="A112" t="str">
            <v>South Dakota State</v>
          </cell>
          <cell r="B112">
            <v>187</v>
          </cell>
        </row>
        <row r="113">
          <cell r="A113" t="str">
            <v>Belmont</v>
          </cell>
          <cell r="B113">
            <v>206</v>
          </cell>
        </row>
        <row r="114">
          <cell r="A114" t="str">
            <v>East Tennessee State</v>
          </cell>
          <cell r="B114">
            <v>188</v>
          </cell>
        </row>
        <row r="115">
          <cell r="A115" t="str">
            <v>Lipscomb</v>
          </cell>
          <cell r="B115">
            <v>166</v>
          </cell>
        </row>
        <row r="116">
          <cell r="A116" t="str">
            <v>South-TN</v>
          </cell>
          <cell r="B116">
            <v>172</v>
          </cell>
        </row>
        <row r="117">
          <cell r="A117" t="str">
            <v>Union</v>
          </cell>
          <cell r="B117">
            <v>101</v>
          </cell>
        </row>
        <row r="118">
          <cell r="A118" t="str">
            <v>Tennessee</v>
          </cell>
          <cell r="B118">
            <v>396</v>
          </cell>
        </row>
        <row r="119">
          <cell r="A119" t="str">
            <v>Texas A&amp;M</v>
          </cell>
          <cell r="B119">
            <v>469</v>
          </cell>
        </row>
        <row r="120">
          <cell r="A120" t="str">
            <v>Texas Southern</v>
          </cell>
          <cell r="B120">
            <v>185</v>
          </cell>
        </row>
        <row r="121">
          <cell r="A121" t="str">
            <v>Texas Tech</v>
          </cell>
          <cell r="B121">
            <v>412</v>
          </cell>
        </row>
        <row r="122">
          <cell r="A122" t="str">
            <v>Houston</v>
          </cell>
          <cell r="B122">
            <v>446</v>
          </cell>
        </row>
        <row r="123">
          <cell r="A123" t="str">
            <v>Incarnate Word</v>
          </cell>
          <cell r="B123">
            <v>280</v>
          </cell>
        </row>
        <row r="124">
          <cell r="A124" t="str">
            <v>North Texas</v>
          </cell>
          <cell r="B124">
            <v>295</v>
          </cell>
        </row>
        <row r="125">
          <cell r="A125" t="str">
            <v>Texas at Austin</v>
          </cell>
          <cell r="B125">
            <v>438</v>
          </cell>
        </row>
        <row r="126">
          <cell r="A126" t="str">
            <v>Texas at El Paso</v>
          </cell>
          <cell r="B126">
            <v>221</v>
          </cell>
        </row>
        <row r="127">
          <cell r="A127" t="str">
            <v>Texas at Tyler</v>
          </cell>
          <cell r="B127">
            <v>101</v>
          </cell>
        </row>
        <row r="128">
          <cell r="A128" t="str">
            <v>Utah</v>
          </cell>
          <cell r="B128">
            <v>191</v>
          </cell>
        </row>
        <row r="129">
          <cell r="A129" t="str">
            <v>Shenandoah</v>
          </cell>
          <cell r="B129">
            <v>178</v>
          </cell>
        </row>
        <row r="130">
          <cell r="A130" t="str">
            <v>Appalachian</v>
          </cell>
          <cell r="B130">
            <v>111</v>
          </cell>
        </row>
        <row r="131">
          <cell r="A131" t="str">
            <v>Virginia Commonwealth</v>
          </cell>
          <cell r="B131">
            <v>330</v>
          </cell>
        </row>
        <row r="132">
          <cell r="A132" t="str">
            <v>Washington</v>
          </cell>
          <cell r="B132">
            <v>385</v>
          </cell>
        </row>
        <row r="133">
          <cell r="A133" t="str">
            <v>Washington State</v>
          </cell>
          <cell r="B133">
            <v>269</v>
          </cell>
        </row>
        <row r="134">
          <cell r="A134" t="str">
            <v>Marshall</v>
          </cell>
          <cell r="B134">
            <v>123</v>
          </cell>
        </row>
        <row r="135">
          <cell r="A135" t="str">
            <v>West Virginia</v>
          </cell>
          <cell r="B135">
            <v>197</v>
          </cell>
        </row>
        <row r="136">
          <cell r="A136" t="str">
            <v>Concordia</v>
          </cell>
          <cell r="B136">
            <v>185</v>
          </cell>
        </row>
        <row r="137">
          <cell r="A137" t="str">
            <v>Medical College of WI</v>
          </cell>
          <cell r="B137">
            <v>127</v>
          </cell>
        </row>
        <row r="138">
          <cell r="A138" t="str">
            <v>Wisconsin-Madison</v>
          </cell>
          <cell r="B138">
            <v>439</v>
          </cell>
        </row>
        <row r="139">
          <cell r="A139" t="str">
            <v>Wyoming</v>
          </cell>
          <cell r="B139">
            <v>85</v>
          </cell>
        </row>
      </sheetData>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DADE8-A084-4F8D-BF34-40DC7CDFD450}">
  <sheetPr>
    <pageSetUpPr autoPageBreaks="0"/>
  </sheetPr>
  <dimension ref="A2:A77"/>
  <sheetViews>
    <sheetView showGridLines="0" tabSelected="1" zoomScaleNormal="100" workbookViewId="0">
      <selection activeCell="A5" sqref="A5"/>
    </sheetView>
  </sheetViews>
  <sheetFormatPr defaultRowHeight="12.75" x14ac:dyDescent="0.2"/>
  <cols>
    <col min="1" max="1" width="100.7109375" style="134" customWidth="1"/>
    <col min="2" max="9" width="9.140625" style="134"/>
    <col min="10" max="10" width="15.5703125" style="134" bestFit="1" customWidth="1"/>
    <col min="11" max="16384" width="9.140625" style="134"/>
  </cols>
  <sheetData>
    <row r="2" spans="1:1" ht="15.75" x14ac:dyDescent="0.25">
      <c r="A2" s="133" t="s">
        <v>0</v>
      </c>
    </row>
    <row r="3" spans="1:1" ht="15.75" x14ac:dyDescent="0.25">
      <c r="A3" s="133" t="s">
        <v>1</v>
      </c>
    </row>
    <row r="4" spans="1:1" x14ac:dyDescent="0.2">
      <c r="A4" s="135"/>
    </row>
    <row r="5" spans="1:1" ht="20.100000000000001" customHeight="1" x14ac:dyDescent="0.2">
      <c r="A5" s="136" t="s">
        <v>2</v>
      </c>
    </row>
    <row r="6" spans="1:1" ht="20.100000000000001" customHeight="1" x14ac:dyDescent="0.2">
      <c r="A6" s="137" t="s">
        <v>3</v>
      </c>
    </row>
    <row r="7" spans="1:1" ht="20.100000000000001" customHeight="1" x14ac:dyDescent="0.2">
      <c r="A7" s="138" t="s">
        <v>4</v>
      </c>
    </row>
    <row r="8" spans="1:1" ht="20.100000000000001" customHeight="1" x14ac:dyDescent="0.2">
      <c r="A8" s="138" t="s">
        <v>5</v>
      </c>
    </row>
    <row r="9" spans="1:1" ht="20.100000000000001" customHeight="1" x14ac:dyDescent="0.2">
      <c r="A9" s="136" t="s">
        <v>6</v>
      </c>
    </row>
    <row r="10" spans="1:1" ht="20.100000000000001" customHeight="1" x14ac:dyDescent="0.2">
      <c r="A10" s="136" t="s">
        <v>4</v>
      </c>
    </row>
    <row r="11" spans="1:1" ht="20.100000000000001" customHeight="1" x14ac:dyDescent="0.2">
      <c r="A11" s="136" t="s">
        <v>7</v>
      </c>
    </row>
    <row r="13" spans="1:1" ht="72" x14ac:dyDescent="0.2">
      <c r="A13" s="139" t="s">
        <v>8</v>
      </c>
    </row>
    <row r="14" spans="1:1" ht="15.95" customHeight="1" x14ac:dyDescent="0.2"/>
    <row r="15" spans="1:1" x14ac:dyDescent="0.2">
      <c r="A15" s="140" t="s">
        <v>9</v>
      </c>
    </row>
    <row r="17" spans="1:1" s="142" customFormat="1" ht="44.1" customHeight="1" x14ac:dyDescent="0.2">
      <c r="A17" s="141" t="s">
        <v>10</v>
      </c>
    </row>
    <row r="18" spans="1:1" ht="15.95" customHeight="1" x14ac:dyDescent="0.2">
      <c r="A18" s="143" t="s">
        <v>11</v>
      </c>
    </row>
    <row r="19" spans="1:1" ht="15.95" customHeight="1" x14ac:dyDescent="0.2">
      <c r="A19" s="143" t="s">
        <v>12</v>
      </c>
    </row>
    <row r="20" spans="1:1" s="143" customFormat="1" ht="26.1" customHeight="1" x14ac:dyDescent="0.2">
      <c r="A20" s="143" t="s">
        <v>13</v>
      </c>
    </row>
    <row r="21" spans="1:1" ht="38.25" x14ac:dyDescent="0.2">
      <c r="A21" s="141" t="s">
        <v>14</v>
      </c>
    </row>
    <row r="22" spans="1:1" ht="15.95" customHeight="1" x14ac:dyDescent="0.2"/>
    <row r="23" spans="1:1" x14ac:dyDescent="0.2">
      <c r="A23" s="134" t="s">
        <v>15</v>
      </c>
    </row>
    <row r="24" spans="1:1" ht="15.95" customHeight="1" x14ac:dyDescent="0.2">
      <c r="A24" s="144" t="s">
        <v>16</v>
      </c>
    </row>
    <row r="25" spans="1:1" ht="15.95" customHeight="1" x14ac:dyDescent="0.2">
      <c r="A25" s="144" t="s">
        <v>17</v>
      </c>
    </row>
    <row r="26" spans="1:1" ht="32.1" customHeight="1" x14ac:dyDescent="0.2">
      <c r="A26" s="144" t="s">
        <v>18</v>
      </c>
    </row>
    <row r="27" spans="1:1" ht="32.1" customHeight="1" x14ac:dyDescent="0.2">
      <c r="A27" s="144"/>
    </row>
    <row r="28" spans="1:1" ht="63.75" x14ac:dyDescent="0.2">
      <c r="A28" s="145" t="s">
        <v>19</v>
      </c>
    </row>
    <row r="30" spans="1:1" x14ac:dyDescent="0.2">
      <c r="A30" s="47" t="s">
        <v>20</v>
      </c>
    </row>
    <row r="31" spans="1:1" s="147" customFormat="1" ht="15.95" customHeight="1" x14ac:dyDescent="0.2">
      <c r="A31" s="146"/>
    </row>
    <row r="32" spans="1:1" ht="25.5" x14ac:dyDescent="0.2">
      <c r="A32" s="145" t="s">
        <v>21</v>
      </c>
    </row>
    <row r="33" spans="1:1" ht="15.95" customHeight="1" x14ac:dyDescent="0.2">
      <c r="A33" s="145"/>
    </row>
    <row r="34" spans="1:1" ht="51.75" customHeight="1" x14ac:dyDescent="0.2">
      <c r="A34" s="148" t="s">
        <v>22</v>
      </c>
    </row>
    <row r="35" spans="1:1" ht="15.95" customHeight="1" x14ac:dyDescent="0.2">
      <c r="A35" s="148"/>
    </row>
    <row r="36" spans="1:1" ht="38.25" x14ac:dyDescent="0.2">
      <c r="A36" s="148" t="s">
        <v>23</v>
      </c>
    </row>
    <row r="37" spans="1:1" ht="15.95" customHeight="1" x14ac:dyDescent="0.2">
      <c r="A37" s="149"/>
    </row>
    <row r="38" spans="1:1" ht="38.25" x14ac:dyDescent="0.2">
      <c r="A38" s="148" t="s">
        <v>24</v>
      </c>
    </row>
    <row r="39" spans="1:1" ht="15.95" customHeight="1" x14ac:dyDescent="0.2">
      <c r="A39" s="145"/>
    </row>
    <row r="40" spans="1:1" x14ac:dyDescent="0.2">
      <c r="A40" s="47" t="s">
        <v>25</v>
      </c>
    </row>
    <row r="41" spans="1:1" s="147" customFormat="1" ht="15.95" customHeight="1" x14ac:dyDescent="0.2">
      <c r="A41" s="150"/>
    </row>
    <row r="42" spans="1:1" ht="38.25" x14ac:dyDescent="0.2">
      <c r="A42" s="148" t="s">
        <v>26</v>
      </c>
    </row>
    <row r="43" spans="1:1" ht="15.95" customHeight="1" x14ac:dyDescent="0.2">
      <c r="A43" s="151"/>
    </row>
    <row r="44" spans="1:1" x14ac:dyDescent="0.2">
      <c r="A44" s="151" t="s">
        <v>27</v>
      </c>
    </row>
    <row r="45" spans="1:1" x14ac:dyDescent="0.2">
      <c r="A45" s="151" t="s">
        <v>28</v>
      </c>
    </row>
    <row r="46" spans="1:1" x14ac:dyDescent="0.2">
      <c r="A46" s="151"/>
    </row>
    <row r="47" spans="1:1" x14ac:dyDescent="0.2">
      <c r="A47" s="152" t="s">
        <v>29</v>
      </c>
    </row>
    <row r="48" spans="1:1" ht="15.95" customHeight="1" x14ac:dyDescent="0.2">
      <c r="A48" s="152" t="s">
        <v>30</v>
      </c>
    </row>
    <row r="49" spans="1:1" ht="15.95" customHeight="1" x14ac:dyDescent="0.2">
      <c r="A49" s="151"/>
    </row>
    <row r="50" spans="1:1" x14ac:dyDescent="0.2">
      <c r="A50" s="151" t="s">
        <v>31</v>
      </c>
    </row>
    <row r="51" spans="1:1" x14ac:dyDescent="0.2">
      <c r="A51" s="151" t="s">
        <v>32</v>
      </c>
    </row>
    <row r="52" spans="1:1" ht="15.95" customHeight="1" x14ac:dyDescent="0.2"/>
    <row r="53" spans="1:1" x14ac:dyDescent="0.2">
      <c r="A53" s="47" t="s">
        <v>33</v>
      </c>
    </row>
    <row r="54" spans="1:1" s="147" customFormat="1" x14ac:dyDescent="0.2">
      <c r="A54" s="146"/>
    </row>
    <row r="55" spans="1:1" ht="25.5" x14ac:dyDescent="0.2">
      <c r="A55" s="148" t="s">
        <v>34</v>
      </c>
    </row>
    <row r="56" spans="1:1" ht="15.95" customHeight="1" x14ac:dyDescent="0.2">
      <c r="A56" s="153"/>
    </row>
    <row r="57" spans="1:1" ht="25.5" customHeight="1" x14ac:dyDescent="0.2">
      <c r="A57" s="148" t="s">
        <v>35</v>
      </c>
    </row>
    <row r="58" spans="1:1" ht="15.95" customHeight="1" x14ac:dyDescent="0.2">
      <c r="A58" s="154"/>
    </row>
    <row r="59" spans="1:1" ht="25.5" x14ac:dyDescent="0.2">
      <c r="A59" s="148" t="s">
        <v>360</v>
      </c>
    </row>
    <row r="60" spans="1:1" ht="15.95" customHeight="1" x14ac:dyDescent="0.2">
      <c r="A60" s="153"/>
    </row>
    <row r="61" spans="1:1" ht="38.25" x14ac:dyDescent="0.2">
      <c r="A61" s="148" t="s">
        <v>36</v>
      </c>
    </row>
    <row r="62" spans="1:1" ht="15.95" customHeight="1" x14ac:dyDescent="0.2">
      <c r="A62" s="154"/>
    </row>
    <row r="63" spans="1:1" ht="15.95" customHeight="1" x14ac:dyDescent="0.2"/>
    <row r="64" spans="1:1" x14ac:dyDescent="0.2">
      <c r="A64" s="47" t="s">
        <v>37</v>
      </c>
    </row>
    <row r="65" spans="1:1" s="147" customFormat="1" ht="15.95" customHeight="1" x14ac:dyDescent="0.2">
      <c r="A65" s="146"/>
    </row>
    <row r="66" spans="1:1" s="147" customFormat="1" x14ac:dyDescent="0.2">
      <c r="A66" s="155" t="s">
        <v>38</v>
      </c>
    </row>
    <row r="67" spans="1:1" s="157" customFormat="1" ht="32.1" customHeight="1" x14ac:dyDescent="0.2">
      <c r="A67" s="156" t="s">
        <v>39</v>
      </c>
    </row>
    <row r="68" spans="1:1" ht="32.1" customHeight="1" x14ac:dyDescent="0.2">
      <c r="A68" s="144" t="s">
        <v>40</v>
      </c>
    </row>
    <row r="69" spans="1:1" ht="32.1" customHeight="1" x14ac:dyDescent="0.2">
      <c r="A69" s="144" t="s">
        <v>41</v>
      </c>
    </row>
    <row r="70" spans="1:1" x14ac:dyDescent="0.2">
      <c r="A70" s="158"/>
    </row>
    <row r="71" spans="1:1" x14ac:dyDescent="0.2">
      <c r="A71" s="159"/>
    </row>
    <row r="72" spans="1:1" ht="14.25" x14ac:dyDescent="0.2">
      <c r="A72" s="160"/>
    </row>
    <row r="73" spans="1:1" x14ac:dyDescent="0.2">
      <c r="A73" s="158"/>
    </row>
    <row r="74" spans="1:1" x14ac:dyDescent="0.2">
      <c r="A74" s="159"/>
    </row>
    <row r="75" spans="1:1" x14ac:dyDescent="0.2">
      <c r="A75" s="159"/>
    </row>
    <row r="76" spans="1:1" x14ac:dyDescent="0.2">
      <c r="A76" s="159"/>
    </row>
    <row r="77" spans="1:1" x14ac:dyDescent="0.2">
      <c r="A77" s="159"/>
    </row>
  </sheetData>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pageSetUpPr fitToPage="1"/>
  </sheetPr>
  <dimension ref="A1:E12"/>
  <sheetViews>
    <sheetView showGridLines="0" workbookViewId="0">
      <selection activeCell="A23" sqref="A23"/>
    </sheetView>
  </sheetViews>
  <sheetFormatPr defaultColWidth="8.85546875" defaultRowHeight="19.899999999999999" customHeight="1" x14ac:dyDescent="0.2"/>
  <cols>
    <col min="1" max="1" width="14.7109375" style="9" customWidth="1"/>
    <col min="2" max="4" width="28" style="7" customWidth="1"/>
    <col min="5" max="16384" width="8.85546875" style="9"/>
  </cols>
  <sheetData>
    <row r="1" spans="1:5" ht="20.100000000000001" customHeight="1" x14ac:dyDescent="0.2"/>
    <row r="2" spans="1:5" s="174" customFormat="1" ht="30" customHeight="1" x14ac:dyDescent="0.2">
      <c r="A2" s="166" t="s">
        <v>323</v>
      </c>
    </row>
    <row r="3" spans="1:5" ht="20.100000000000001" customHeight="1" x14ac:dyDescent="0.2"/>
    <row r="4" spans="1:5" s="6" customFormat="1" ht="19.899999999999999" customHeight="1" x14ac:dyDescent="0.2">
      <c r="B4" s="47" t="s">
        <v>233</v>
      </c>
      <c r="C4" s="47" t="s">
        <v>324</v>
      </c>
      <c r="D4" s="47" t="s">
        <v>87</v>
      </c>
    </row>
    <row r="5" spans="1:5" ht="49.9" customHeight="1" x14ac:dyDescent="0.2">
      <c r="A5" s="97" t="s">
        <v>88</v>
      </c>
      <c r="B5" s="48" t="s">
        <v>87</v>
      </c>
      <c r="C5" s="48" t="s">
        <v>87</v>
      </c>
      <c r="D5" s="48" t="s">
        <v>87</v>
      </c>
    </row>
    <row r="6" spans="1:5" ht="19.899999999999999" customHeight="1" x14ac:dyDescent="0.2">
      <c r="A6" s="66" t="s">
        <v>109</v>
      </c>
      <c r="B6" s="81">
        <v>10</v>
      </c>
      <c r="C6" s="82">
        <v>34</v>
      </c>
      <c r="D6" s="82">
        <v>44</v>
      </c>
      <c r="E6" s="12"/>
    </row>
    <row r="7" spans="1:5" ht="19.899999999999999" customHeight="1" x14ac:dyDescent="0.2">
      <c r="A7" s="69" t="s">
        <v>112</v>
      </c>
      <c r="B7" s="83">
        <v>8</v>
      </c>
      <c r="C7" s="84">
        <v>4</v>
      </c>
      <c r="D7" s="84">
        <v>12</v>
      </c>
      <c r="E7" s="12"/>
    </row>
    <row r="8" spans="1:5" ht="19.899999999999999" customHeight="1" x14ac:dyDescent="0.2">
      <c r="A8" s="66" t="s">
        <v>145</v>
      </c>
      <c r="B8" s="81">
        <v>0</v>
      </c>
      <c r="C8" s="82">
        <v>43</v>
      </c>
      <c r="D8" s="82">
        <v>43</v>
      </c>
      <c r="E8" s="12"/>
    </row>
    <row r="9" spans="1:5" ht="19.899999999999999" customHeight="1" x14ac:dyDescent="0.2">
      <c r="A9" s="69" t="s">
        <v>218</v>
      </c>
      <c r="B9" s="83">
        <v>50</v>
      </c>
      <c r="C9" s="84">
        <v>96</v>
      </c>
      <c r="D9" s="84">
        <v>146</v>
      </c>
      <c r="E9" s="12"/>
    </row>
    <row r="10" spans="1:5" ht="19.899999999999999" customHeight="1" x14ac:dyDescent="0.2">
      <c r="A10" s="80" t="s">
        <v>87</v>
      </c>
      <c r="B10" s="90">
        <v>68</v>
      </c>
      <c r="C10" s="90">
        <v>177</v>
      </c>
      <c r="D10" s="90">
        <v>245</v>
      </c>
    </row>
    <row r="12" spans="1:5" ht="19.899999999999999" customHeight="1" x14ac:dyDescent="0.2">
      <c r="A12" s="173" t="s">
        <v>322</v>
      </c>
      <c r="B12" s="173"/>
      <c r="C12" s="173"/>
    </row>
  </sheetData>
  <mergeCells count="2">
    <mergeCell ref="A2:XFD2"/>
    <mergeCell ref="A12:C12"/>
  </mergeCells>
  <phoneticPr fontId="3" type="noConversion"/>
  <printOptions gridLines="1"/>
  <pageMargins left="0.75" right="0.75" top="0.49" bottom="0.5" header="0.5" footer="0.5"/>
  <pageSetup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
    <pageSetUpPr fitToPage="1"/>
  </sheetPr>
  <dimension ref="A1:K45"/>
  <sheetViews>
    <sheetView showGridLines="0" workbookViewId="0">
      <selection activeCell="A23" sqref="A23"/>
    </sheetView>
  </sheetViews>
  <sheetFormatPr defaultColWidth="9.140625" defaultRowHeight="19.899999999999999" customHeight="1" x14ac:dyDescent="0.2"/>
  <cols>
    <col min="1" max="1" width="9.140625" style="9" customWidth="1"/>
    <col min="2" max="5" width="36.7109375" style="7" customWidth="1"/>
    <col min="6" max="16384" width="9.140625" style="9"/>
  </cols>
  <sheetData>
    <row r="1" spans="1:6" ht="20.100000000000001" customHeight="1" x14ac:dyDescent="0.2"/>
    <row r="2" spans="1:6" s="174" customFormat="1" ht="30" customHeight="1" x14ac:dyDescent="0.2">
      <c r="A2" s="166" t="s">
        <v>325</v>
      </c>
    </row>
    <row r="3" spans="1:6" ht="20.100000000000001" customHeight="1" x14ac:dyDescent="0.2"/>
    <row r="4" spans="1:6" ht="19.5" customHeight="1" x14ac:dyDescent="0.2">
      <c r="A4" s="6"/>
      <c r="B4" s="47" t="s">
        <v>326</v>
      </c>
      <c r="C4" s="47" t="s">
        <v>327</v>
      </c>
      <c r="D4" s="47" t="s">
        <v>328</v>
      </c>
      <c r="E4" s="47" t="s">
        <v>87</v>
      </c>
      <c r="F4" s="161"/>
    </row>
    <row r="5" spans="1:6" ht="49.9" customHeight="1" x14ac:dyDescent="0.2">
      <c r="A5" s="106" t="s">
        <v>243</v>
      </c>
      <c r="B5" s="48" t="s">
        <v>329</v>
      </c>
      <c r="C5" s="48" t="s">
        <v>330</v>
      </c>
      <c r="D5" s="48" t="s">
        <v>329</v>
      </c>
      <c r="E5" s="48" t="s">
        <v>329</v>
      </c>
    </row>
    <row r="6" spans="1:6" ht="19.899999999999999" customHeight="1" x14ac:dyDescent="0.2">
      <c r="A6" s="76">
        <v>1987</v>
      </c>
      <c r="B6" s="82">
        <v>374</v>
      </c>
      <c r="C6" s="82">
        <v>193</v>
      </c>
      <c r="D6" s="82" t="s">
        <v>331</v>
      </c>
      <c r="E6" s="82">
        <v>567</v>
      </c>
    </row>
    <row r="7" spans="1:6" ht="19.899999999999999" customHeight="1" x14ac:dyDescent="0.2">
      <c r="A7" s="77">
        <v>1988</v>
      </c>
      <c r="B7" s="84">
        <v>431</v>
      </c>
      <c r="C7" s="84">
        <v>247</v>
      </c>
      <c r="D7" s="84" t="s">
        <v>331</v>
      </c>
      <c r="E7" s="84">
        <v>678</v>
      </c>
    </row>
    <row r="8" spans="1:6" ht="19.899999999999999" customHeight="1" x14ac:dyDescent="0.2">
      <c r="A8" s="76">
        <v>1989</v>
      </c>
      <c r="B8" s="82">
        <v>442</v>
      </c>
      <c r="C8" s="82">
        <v>291</v>
      </c>
      <c r="D8" s="82" t="s">
        <v>331</v>
      </c>
      <c r="E8" s="82">
        <v>733</v>
      </c>
    </row>
    <row r="9" spans="1:6" ht="19.899999999999999" customHeight="1" x14ac:dyDescent="0.2">
      <c r="A9" s="77">
        <v>1990</v>
      </c>
      <c r="B9" s="84">
        <v>536</v>
      </c>
      <c r="C9" s="84">
        <v>285</v>
      </c>
      <c r="D9" s="84" t="s">
        <v>331</v>
      </c>
      <c r="E9" s="84">
        <v>821</v>
      </c>
    </row>
    <row r="10" spans="1:6" ht="19.899999999999999" customHeight="1" x14ac:dyDescent="0.2">
      <c r="A10" s="76">
        <v>1991</v>
      </c>
      <c r="B10" s="82">
        <v>562</v>
      </c>
      <c r="C10" s="82">
        <v>493</v>
      </c>
      <c r="D10" s="82" t="s">
        <v>331</v>
      </c>
      <c r="E10" s="82">
        <v>1055</v>
      </c>
    </row>
    <row r="11" spans="1:6" ht="19.899999999999999" customHeight="1" x14ac:dyDescent="0.2">
      <c r="A11" s="77">
        <v>1992</v>
      </c>
      <c r="B11" s="84">
        <v>602</v>
      </c>
      <c r="C11" s="84">
        <v>373</v>
      </c>
      <c r="D11" s="84" t="s">
        <v>331</v>
      </c>
      <c r="E11" s="84">
        <v>975</v>
      </c>
    </row>
    <row r="12" spans="1:6" ht="19.899999999999999" customHeight="1" x14ac:dyDescent="0.2">
      <c r="A12" s="76">
        <v>1993</v>
      </c>
      <c r="B12" s="82">
        <v>791</v>
      </c>
      <c r="C12" s="82">
        <v>484</v>
      </c>
      <c r="D12" s="82" t="s">
        <v>331</v>
      </c>
      <c r="E12" s="82">
        <v>1275</v>
      </c>
    </row>
    <row r="13" spans="1:6" ht="19.899999999999999" customHeight="1" x14ac:dyDescent="0.2">
      <c r="A13" s="77">
        <v>1994</v>
      </c>
      <c r="B13" s="84">
        <v>963</v>
      </c>
      <c r="C13" s="84">
        <v>217</v>
      </c>
      <c r="D13" s="84">
        <v>1270</v>
      </c>
      <c r="E13" s="84">
        <v>2450</v>
      </c>
    </row>
    <row r="14" spans="1:6" ht="19.899999999999999" customHeight="1" x14ac:dyDescent="0.2">
      <c r="A14" s="76">
        <v>1995</v>
      </c>
      <c r="B14" s="82">
        <v>943</v>
      </c>
      <c r="C14" s="82">
        <v>211</v>
      </c>
      <c r="D14" s="82">
        <v>1211</v>
      </c>
      <c r="E14" s="82">
        <v>2365</v>
      </c>
    </row>
    <row r="15" spans="1:6" ht="19.899999999999999" customHeight="1" x14ac:dyDescent="0.2">
      <c r="A15" s="77">
        <v>1996</v>
      </c>
      <c r="B15" s="84">
        <v>1044</v>
      </c>
      <c r="C15" s="84">
        <v>186</v>
      </c>
      <c r="D15" s="84">
        <v>1778</v>
      </c>
      <c r="E15" s="84">
        <v>3008</v>
      </c>
    </row>
    <row r="16" spans="1:6" ht="19.899999999999999" customHeight="1" x14ac:dyDescent="0.2">
      <c r="A16" s="76">
        <v>1997</v>
      </c>
      <c r="B16" s="82">
        <v>1096</v>
      </c>
      <c r="C16" s="82">
        <v>150</v>
      </c>
      <c r="D16" s="82">
        <v>2550</v>
      </c>
      <c r="E16" s="82">
        <v>3796</v>
      </c>
    </row>
    <row r="17" spans="1:11" ht="19.899999999999999" customHeight="1" x14ac:dyDescent="0.2">
      <c r="A17" s="77">
        <v>1998</v>
      </c>
      <c r="B17" s="84">
        <v>932</v>
      </c>
      <c r="C17" s="84">
        <v>143</v>
      </c>
      <c r="D17" s="84">
        <v>3171</v>
      </c>
      <c r="E17" s="84">
        <v>4246</v>
      </c>
    </row>
    <row r="18" spans="1:11" ht="19.899999999999999" customHeight="1" x14ac:dyDescent="0.2">
      <c r="A18" s="76">
        <v>1999</v>
      </c>
      <c r="B18" s="82">
        <v>741</v>
      </c>
      <c r="C18" s="82">
        <v>83</v>
      </c>
      <c r="D18" s="82">
        <v>3695</v>
      </c>
      <c r="E18" s="82">
        <v>4519</v>
      </c>
    </row>
    <row r="19" spans="1:11" ht="19.899999999999999" customHeight="1" x14ac:dyDescent="0.2">
      <c r="A19" s="77">
        <v>2000</v>
      </c>
      <c r="B19" s="84">
        <v>561</v>
      </c>
      <c r="C19" s="84">
        <v>79</v>
      </c>
      <c r="D19" s="84">
        <v>3940</v>
      </c>
      <c r="E19" s="84">
        <v>4580</v>
      </c>
    </row>
    <row r="20" spans="1:11" ht="19.899999999999999" customHeight="1" x14ac:dyDescent="0.2">
      <c r="A20" s="76">
        <v>2001</v>
      </c>
      <c r="B20" s="82">
        <v>353</v>
      </c>
      <c r="C20" s="82">
        <v>109</v>
      </c>
      <c r="D20" s="82">
        <v>3483</v>
      </c>
      <c r="E20" s="82">
        <v>3945</v>
      </c>
    </row>
    <row r="21" spans="1:11" ht="19.899999999999999" customHeight="1" x14ac:dyDescent="0.2">
      <c r="A21" s="77">
        <v>2002</v>
      </c>
      <c r="B21" s="84">
        <v>444</v>
      </c>
      <c r="C21" s="84">
        <v>142</v>
      </c>
      <c r="D21" s="84">
        <v>3518</v>
      </c>
      <c r="E21" s="84">
        <v>4104</v>
      </c>
    </row>
    <row r="22" spans="1:11" ht="19.899999999999999" customHeight="1" x14ac:dyDescent="0.2">
      <c r="A22" s="76">
        <v>2003</v>
      </c>
      <c r="B22" s="82">
        <v>355</v>
      </c>
      <c r="C22" s="82">
        <v>110</v>
      </c>
      <c r="D22" s="82">
        <v>3138</v>
      </c>
      <c r="E22" s="82">
        <v>3603</v>
      </c>
    </row>
    <row r="23" spans="1:11" ht="19.899999999999999" customHeight="1" x14ac:dyDescent="0.2">
      <c r="A23" s="77">
        <v>2004</v>
      </c>
      <c r="B23" s="84">
        <v>265</v>
      </c>
      <c r="C23" s="84">
        <v>104</v>
      </c>
      <c r="D23" s="84">
        <v>3123</v>
      </c>
      <c r="E23" s="84">
        <v>3492</v>
      </c>
    </row>
    <row r="24" spans="1:11" ht="19.899999999999999" customHeight="1" x14ac:dyDescent="0.2">
      <c r="A24" s="76">
        <v>2005</v>
      </c>
      <c r="B24" s="82">
        <v>69</v>
      </c>
      <c r="C24" s="82">
        <v>72</v>
      </c>
      <c r="D24" s="82">
        <v>2692</v>
      </c>
      <c r="E24" s="82">
        <v>2833</v>
      </c>
    </row>
    <row r="25" spans="1:11" ht="19.899999999999999" customHeight="1" x14ac:dyDescent="0.2">
      <c r="A25" s="77">
        <v>2006</v>
      </c>
      <c r="B25" s="84">
        <v>60</v>
      </c>
      <c r="C25" s="84">
        <v>48</v>
      </c>
      <c r="D25" s="84">
        <v>2607</v>
      </c>
      <c r="E25" s="84">
        <v>2715</v>
      </c>
    </row>
    <row r="26" spans="1:11" ht="19.899999999999999" customHeight="1" x14ac:dyDescent="0.2">
      <c r="A26" s="76">
        <v>2007</v>
      </c>
      <c r="B26" s="82">
        <v>69</v>
      </c>
      <c r="C26" s="82">
        <v>23</v>
      </c>
      <c r="D26" s="82">
        <v>2274</v>
      </c>
      <c r="E26" s="82">
        <v>2366</v>
      </c>
    </row>
    <row r="27" spans="1:11" ht="19.899999999999999" customHeight="1" x14ac:dyDescent="0.2">
      <c r="A27" s="77">
        <v>2008</v>
      </c>
      <c r="B27" s="84">
        <v>103</v>
      </c>
      <c r="C27" s="84">
        <v>22</v>
      </c>
      <c r="D27" s="84">
        <v>1912</v>
      </c>
      <c r="E27" s="84">
        <v>2037</v>
      </c>
    </row>
    <row r="28" spans="1:11" ht="19.899999999999999" customHeight="1" x14ac:dyDescent="0.2">
      <c r="A28" s="76">
        <v>2009</v>
      </c>
      <c r="B28" s="82">
        <v>139</v>
      </c>
      <c r="C28" s="82">
        <v>11</v>
      </c>
      <c r="D28" s="82">
        <v>1781</v>
      </c>
      <c r="E28" s="82">
        <v>1931</v>
      </c>
    </row>
    <row r="29" spans="1:11" ht="19.899999999999999" customHeight="1" x14ac:dyDescent="0.2">
      <c r="A29" s="77">
        <v>2010</v>
      </c>
      <c r="B29" s="84">
        <v>189</v>
      </c>
      <c r="C29" s="84">
        <v>69</v>
      </c>
      <c r="D29" s="84">
        <v>1568</v>
      </c>
      <c r="E29" s="84">
        <v>1826</v>
      </c>
    </row>
    <row r="30" spans="1:11" ht="19.899999999999999" customHeight="1" x14ac:dyDescent="0.2">
      <c r="A30" s="76">
        <v>2011</v>
      </c>
      <c r="B30" s="82">
        <v>144</v>
      </c>
      <c r="C30" s="82">
        <v>78</v>
      </c>
      <c r="D30" s="82">
        <v>1119</v>
      </c>
      <c r="E30" s="82">
        <v>1341</v>
      </c>
    </row>
    <row r="31" spans="1:11" ht="19.899999999999999" customHeight="1" x14ac:dyDescent="0.2">
      <c r="A31" s="77">
        <v>2012</v>
      </c>
      <c r="B31" s="84">
        <v>89</v>
      </c>
      <c r="C31" s="84">
        <v>0</v>
      </c>
      <c r="D31" s="84">
        <v>1171</v>
      </c>
      <c r="E31" s="84">
        <v>1260</v>
      </c>
      <c r="H31" s="7"/>
      <c r="I31" s="7"/>
      <c r="J31" s="7"/>
      <c r="K31" s="7"/>
    </row>
    <row r="32" spans="1:11" ht="19.899999999999999" customHeight="1" x14ac:dyDescent="0.2">
      <c r="A32" s="76">
        <v>2013</v>
      </c>
      <c r="B32" s="82">
        <v>58</v>
      </c>
      <c r="C32" s="82">
        <v>110</v>
      </c>
      <c r="D32" s="82">
        <v>950</v>
      </c>
      <c r="E32" s="82">
        <v>1118</v>
      </c>
      <c r="H32" s="7"/>
      <c r="I32" s="7"/>
      <c r="J32" s="7"/>
      <c r="K32" s="7"/>
    </row>
    <row r="33" spans="1:11" ht="19.899999999999999" customHeight="1" x14ac:dyDescent="0.2">
      <c r="A33" s="77">
        <v>2014</v>
      </c>
      <c r="B33" s="84">
        <v>60</v>
      </c>
      <c r="C33" s="84">
        <v>0</v>
      </c>
      <c r="D33" s="84">
        <v>875</v>
      </c>
      <c r="E33" s="84">
        <v>935</v>
      </c>
      <c r="H33" s="7"/>
      <c r="I33" s="7"/>
      <c r="J33" s="7"/>
      <c r="K33" s="7"/>
    </row>
    <row r="34" spans="1:11" ht="19.899999999999999" customHeight="1" x14ac:dyDescent="0.2">
      <c r="A34" s="76">
        <v>2015</v>
      </c>
      <c r="B34" s="82">
        <v>59</v>
      </c>
      <c r="C34" s="82">
        <v>0</v>
      </c>
      <c r="D34" s="82">
        <v>877</v>
      </c>
      <c r="E34" s="82">
        <v>936</v>
      </c>
      <c r="H34" s="7"/>
      <c r="I34" s="7"/>
      <c r="J34" s="7"/>
      <c r="K34" s="7"/>
    </row>
    <row r="35" spans="1:11" ht="19.899999999999999" customHeight="1" x14ac:dyDescent="0.2">
      <c r="A35" s="77">
        <v>2016</v>
      </c>
      <c r="B35" s="84">
        <v>59</v>
      </c>
      <c r="C35" s="84">
        <v>0</v>
      </c>
      <c r="D35" s="84">
        <v>781</v>
      </c>
      <c r="E35" s="84">
        <v>840</v>
      </c>
      <c r="H35" s="7"/>
      <c r="I35" s="7"/>
      <c r="J35" s="7"/>
      <c r="K35" s="7"/>
    </row>
    <row r="36" spans="1:11" ht="19.899999999999999" customHeight="1" x14ac:dyDescent="0.2">
      <c r="A36" s="76">
        <v>2017</v>
      </c>
      <c r="B36" s="82">
        <v>55</v>
      </c>
      <c r="C36" s="82">
        <v>0</v>
      </c>
      <c r="D36" s="82">
        <v>718</v>
      </c>
      <c r="E36" s="82">
        <v>773</v>
      </c>
      <c r="F36" s="31"/>
    </row>
    <row r="37" spans="1:11" ht="19.899999999999999" customHeight="1" x14ac:dyDescent="0.2">
      <c r="A37" s="77">
        <v>2018</v>
      </c>
      <c r="B37" s="84">
        <v>71</v>
      </c>
      <c r="C37" s="84">
        <v>0</v>
      </c>
      <c r="D37" s="84">
        <v>693</v>
      </c>
      <c r="E37" s="84">
        <v>764</v>
      </c>
      <c r="F37" s="32"/>
    </row>
    <row r="38" spans="1:11" ht="19.899999999999999" customHeight="1" x14ac:dyDescent="0.2">
      <c r="A38" s="76">
        <v>2019</v>
      </c>
      <c r="B38" s="82">
        <v>97</v>
      </c>
      <c r="C38" s="82">
        <v>0</v>
      </c>
      <c r="D38" s="82">
        <v>525</v>
      </c>
      <c r="E38" s="82">
        <v>622</v>
      </c>
      <c r="F38" s="32"/>
    </row>
    <row r="39" spans="1:11" ht="19.899999999999999" customHeight="1" x14ac:dyDescent="0.2">
      <c r="A39" s="77">
        <v>2020</v>
      </c>
      <c r="B39" s="84">
        <v>94</v>
      </c>
      <c r="C39" s="84">
        <v>0</v>
      </c>
      <c r="D39" s="84">
        <v>546</v>
      </c>
      <c r="E39" s="84">
        <v>640</v>
      </c>
      <c r="F39" s="33"/>
      <c r="G39" s="33"/>
      <c r="H39" s="33"/>
    </row>
    <row r="40" spans="1:11" ht="19.899999999999999" customHeight="1" x14ac:dyDescent="0.2">
      <c r="A40" s="76">
        <v>2021</v>
      </c>
      <c r="B40" s="82">
        <v>232</v>
      </c>
      <c r="C40" s="82">
        <v>0</v>
      </c>
      <c r="D40" s="82">
        <v>350</v>
      </c>
      <c r="E40" s="82">
        <v>582</v>
      </c>
      <c r="F40" s="33"/>
      <c r="G40" s="33"/>
      <c r="H40" s="33"/>
    </row>
    <row r="41" spans="1:11" ht="19.899999999999999" customHeight="1" x14ac:dyDescent="0.2">
      <c r="A41" s="77">
        <v>2022</v>
      </c>
      <c r="B41" s="84">
        <v>174</v>
      </c>
      <c r="C41" s="84">
        <v>0</v>
      </c>
      <c r="D41" s="84">
        <v>397</v>
      </c>
      <c r="E41" s="84">
        <v>571</v>
      </c>
      <c r="F41" s="33"/>
      <c r="G41" s="33"/>
      <c r="H41" s="33"/>
    </row>
    <row r="42" spans="1:11" ht="19.899999999999999" customHeight="1" x14ac:dyDescent="0.2">
      <c r="A42" s="76">
        <v>2023</v>
      </c>
      <c r="B42" s="82">
        <v>160</v>
      </c>
      <c r="C42" s="82">
        <v>0</v>
      </c>
      <c r="D42" s="82">
        <v>323</v>
      </c>
      <c r="E42" s="82">
        <v>483</v>
      </c>
      <c r="F42" s="33"/>
      <c r="G42" s="33"/>
      <c r="H42" s="33"/>
    </row>
    <row r="43" spans="1:11" ht="19.899999999999999" customHeight="1" x14ac:dyDescent="0.2">
      <c r="A43" s="77">
        <v>2024</v>
      </c>
      <c r="B43" s="84">
        <v>56</v>
      </c>
      <c r="C43" s="84">
        <v>0</v>
      </c>
      <c r="D43" s="84">
        <v>245</v>
      </c>
      <c r="E43" s="84">
        <v>301</v>
      </c>
    </row>
    <row r="44" spans="1:11" ht="19.899999999999999" customHeight="1" x14ac:dyDescent="0.2">
      <c r="A44" s="125"/>
      <c r="B44" s="126"/>
      <c r="C44" s="126"/>
      <c r="D44" s="126"/>
      <c r="E44" s="126"/>
    </row>
    <row r="45" spans="1:11" ht="46.5" customHeight="1" x14ac:dyDescent="0.2">
      <c r="A45" s="168" t="s">
        <v>332</v>
      </c>
      <c r="B45" s="168"/>
      <c r="C45" s="168"/>
    </row>
  </sheetData>
  <mergeCells count="2">
    <mergeCell ref="A2:XFD2"/>
    <mergeCell ref="A45:C45"/>
  </mergeCells>
  <phoneticPr fontId="3" type="noConversion"/>
  <printOptions gridLines="1"/>
  <pageMargins left="0.75" right="0.75" top="0.49" bottom="0.5" header="0.5" footer="0.5"/>
  <pageSetup scale="91"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8">
    <pageSetUpPr fitToPage="1"/>
  </sheetPr>
  <dimension ref="A1:N26"/>
  <sheetViews>
    <sheetView showGridLines="0" zoomScaleNormal="100" workbookViewId="0">
      <selection activeCell="A23" sqref="A23"/>
    </sheetView>
  </sheetViews>
  <sheetFormatPr defaultColWidth="9.140625" defaultRowHeight="19.899999999999999" customHeight="1" x14ac:dyDescent="0.2"/>
  <cols>
    <col min="1" max="1" width="19.140625" style="9" customWidth="1"/>
    <col min="2" max="2" width="13.7109375" style="8" customWidth="1"/>
    <col min="3" max="3" width="16.7109375" style="8" customWidth="1"/>
    <col min="4" max="4" width="15.7109375" style="8" customWidth="1"/>
    <col min="5" max="5" width="9.7109375" style="8" customWidth="1"/>
    <col min="6" max="6" width="13.7109375" style="8" customWidth="1"/>
    <col min="7" max="7" width="16.7109375" style="8" customWidth="1"/>
    <col min="8" max="8" width="15.7109375" style="8" customWidth="1"/>
    <col min="9" max="9" width="9.7109375" style="7" customWidth="1"/>
    <col min="10" max="10" width="13.7109375" style="8" customWidth="1"/>
    <col min="11" max="11" width="16.7109375" style="8" customWidth="1"/>
    <col min="12" max="12" width="15.7109375" style="8" customWidth="1"/>
    <col min="13" max="13" width="9.7109375" style="7" customWidth="1"/>
    <col min="14" max="18" width="9.140625" style="9"/>
    <col min="19" max="19" width="13.28515625" style="9" customWidth="1"/>
    <col min="20" max="16384" width="9.140625" style="9"/>
  </cols>
  <sheetData>
    <row r="1" spans="1:13" ht="20.100000000000001" customHeight="1" x14ac:dyDescent="0.2">
      <c r="A1" s="104"/>
    </row>
    <row r="2" spans="1:13" s="174" customFormat="1" ht="30" customHeight="1" x14ac:dyDescent="0.2">
      <c r="A2" s="166" t="s">
        <v>333</v>
      </c>
    </row>
    <row r="3" spans="1:13" ht="20.100000000000001" customHeight="1" x14ac:dyDescent="0.2"/>
    <row r="4" spans="1:13" s="26" customFormat="1" ht="19.899999999999999" customHeight="1" x14ac:dyDescent="0.2">
      <c r="A4" s="14"/>
      <c r="B4" s="175" t="s">
        <v>334</v>
      </c>
      <c r="C4" s="175"/>
      <c r="D4" s="175"/>
      <c r="E4" s="175"/>
      <c r="F4" s="175" t="s">
        <v>335</v>
      </c>
      <c r="G4" s="175"/>
      <c r="H4" s="175"/>
      <c r="I4" s="175"/>
      <c r="J4" s="175" t="s">
        <v>336</v>
      </c>
      <c r="K4" s="175"/>
      <c r="L4" s="175"/>
      <c r="M4" s="175"/>
    </row>
    <row r="5" spans="1:13" s="25" customFormat="1" ht="19.899999999999999" customHeight="1" x14ac:dyDescent="0.2">
      <c r="A5" s="6"/>
      <c r="B5" s="176" t="s">
        <v>337</v>
      </c>
      <c r="C5" s="176"/>
      <c r="D5" s="176"/>
      <c r="E5" s="176"/>
      <c r="F5" s="176" t="s">
        <v>337</v>
      </c>
      <c r="G5" s="176"/>
      <c r="H5" s="176"/>
      <c r="I5" s="176"/>
      <c r="J5" s="176" t="s">
        <v>337</v>
      </c>
      <c r="K5" s="176"/>
      <c r="L5" s="176"/>
      <c r="M5" s="176"/>
    </row>
    <row r="6" spans="1:13" ht="19.899999999999999" customHeight="1" x14ac:dyDescent="0.2">
      <c r="A6" s="101" t="s">
        <v>88</v>
      </c>
      <c r="B6" s="54" t="s">
        <v>338</v>
      </c>
      <c r="C6" s="54" t="s">
        <v>339</v>
      </c>
      <c r="D6" s="54" t="s">
        <v>340</v>
      </c>
      <c r="E6" s="54" t="s">
        <v>87</v>
      </c>
      <c r="F6" s="54" t="s">
        <v>338</v>
      </c>
      <c r="G6" s="54" t="s">
        <v>339</v>
      </c>
      <c r="H6" s="54" t="s">
        <v>340</v>
      </c>
      <c r="I6" s="48" t="s">
        <v>87</v>
      </c>
      <c r="J6" s="54" t="s">
        <v>338</v>
      </c>
      <c r="K6" s="54" t="s">
        <v>339</v>
      </c>
      <c r="L6" s="54" t="s">
        <v>340</v>
      </c>
      <c r="M6" s="48" t="s">
        <v>87</v>
      </c>
    </row>
    <row r="7" spans="1:13" ht="19.899999999999999" customHeight="1" x14ac:dyDescent="0.2">
      <c r="A7" s="66" t="s">
        <v>91</v>
      </c>
      <c r="B7" s="81">
        <v>0</v>
      </c>
      <c r="C7" s="85">
        <v>0</v>
      </c>
      <c r="D7" s="85">
        <v>1</v>
      </c>
      <c r="E7" s="71">
        <v>1</v>
      </c>
      <c r="F7" s="81">
        <v>0</v>
      </c>
      <c r="G7" s="85">
        <v>0</v>
      </c>
      <c r="H7" s="85">
        <v>0</v>
      </c>
      <c r="I7" s="4">
        <v>0</v>
      </c>
      <c r="J7" s="81">
        <v>0</v>
      </c>
      <c r="K7" s="85">
        <v>0</v>
      </c>
      <c r="L7" s="85">
        <v>1</v>
      </c>
      <c r="M7" s="71">
        <v>1</v>
      </c>
    </row>
    <row r="8" spans="1:13" ht="19.899999999999999" customHeight="1" x14ac:dyDescent="0.2">
      <c r="A8" s="67" t="s">
        <v>107</v>
      </c>
      <c r="B8" s="83">
        <v>0</v>
      </c>
      <c r="C8" s="86">
        <v>2</v>
      </c>
      <c r="D8" s="86">
        <v>50</v>
      </c>
      <c r="E8" s="72">
        <v>52</v>
      </c>
      <c r="F8" s="83">
        <v>0</v>
      </c>
      <c r="G8" s="86">
        <v>0</v>
      </c>
      <c r="H8" s="86">
        <v>0</v>
      </c>
      <c r="I8" s="5">
        <v>0</v>
      </c>
      <c r="J8" s="83">
        <v>0</v>
      </c>
      <c r="K8" s="86">
        <v>2</v>
      </c>
      <c r="L8" s="86">
        <v>50</v>
      </c>
      <c r="M8" s="5">
        <v>52</v>
      </c>
    </row>
    <row r="9" spans="1:13" ht="19.899999999999999" customHeight="1" x14ac:dyDescent="0.2">
      <c r="A9" s="66" t="s">
        <v>109</v>
      </c>
      <c r="B9" s="81">
        <v>0</v>
      </c>
      <c r="C9" s="85">
        <v>0</v>
      </c>
      <c r="D9" s="85">
        <v>0</v>
      </c>
      <c r="E9" s="71">
        <v>0</v>
      </c>
      <c r="F9" s="81">
        <v>0</v>
      </c>
      <c r="G9" s="85">
        <v>0</v>
      </c>
      <c r="H9" s="85">
        <v>33</v>
      </c>
      <c r="I9" s="4">
        <v>33</v>
      </c>
      <c r="J9" s="81">
        <v>0</v>
      </c>
      <c r="K9" s="85">
        <v>0</v>
      </c>
      <c r="L9" s="85">
        <v>33</v>
      </c>
      <c r="M9" s="71">
        <v>33</v>
      </c>
    </row>
    <row r="10" spans="1:13" ht="19.899999999999999" customHeight="1" x14ac:dyDescent="0.2">
      <c r="A10" s="67" t="s">
        <v>112</v>
      </c>
      <c r="B10" s="83">
        <v>0</v>
      </c>
      <c r="C10" s="86">
        <v>0</v>
      </c>
      <c r="D10" s="86">
        <v>0</v>
      </c>
      <c r="E10" s="72">
        <v>0</v>
      </c>
      <c r="F10" s="83">
        <v>0</v>
      </c>
      <c r="G10" s="86">
        <v>8</v>
      </c>
      <c r="H10" s="86">
        <v>7</v>
      </c>
      <c r="I10" s="5">
        <v>15</v>
      </c>
      <c r="J10" s="83">
        <v>0</v>
      </c>
      <c r="K10" s="86">
        <v>8</v>
      </c>
      <c r="L10" s="86">
        <v>7</v>
      </c>
      <c r="M10" s="5">
        <v>15</v>
      </c>
    </row>
    <row r="11" spans="1:13" ht="19.899999999999999" customHeight="1" x14ac:dyDescent="0.2">
      <c r="A11" s="66" t="s">
        <v>144</v>
      </c>
      <c r="B11" s="81">
        <v>0</v>
      </c>
      <c r="C11" s="85">
        <v>0</v>
      </c>
      <c r="D11" s="85">
        <v>0</v>
      </c>
      <c r="E11" s="71">
        <v>0</v>
      </c>
      <c r="F11" s="81">
        <v>0</v>
      </c>
      <c r="G11" s="85">
        <v>5</v>
      </c>
      <c r="H11" s="85">
        <v>0</v>
      </c>
      <c r="I11" s="4">
        <v>5</v>
      </c>
      <c r="J11" s="81">
        <v>0</v>
      </c>
      <c r="K11" s="85">
        <v>5</v>
      </c>
      <c r="L11" s="85">
        <v>0</v>
      </c>
      <c r="M11" s="71">
        <v>5</v>
      </c>
    </row>
    <row r="12" spans="1:13" ht="19.899999999999999" customHeight="1" x14ac:dyDescent="0.2">
      <c r="A12" s="67" t="s">
        <v>145</v>
      </c>
      <c r="B12" s="83">
        <v>0</v>
      </c>
      <c r="C12" s="86">
        <v>0</v>
      </c>
      <c r="D12" s="86">
        <v>0</v>
      </c>
      <c r="E12" s="72">
        <v>0</v>
      </c>
      <c r="F12" s="83">
        <v>0</v>
      </c>
      <c r="G12" s="86">
        <v>0</v>
      </c>
      <c r="H12" s="86">
        <v>0</v>
      </c>
      <c r="I12" s="5">
        <v>0</v>
      </c>
      <c r="J12" s="83">
        <v>0</v>
      </c>
      <c r="K12" s="86">
        <v>0</v>
      </c>
      <c r="L12" s="86">
        <v>0</v>
      </c>
      <c r="M12" s="5">
        <v>0</v>
      </c>
    </row>
    <row r="13" spans="1:13" ht="19.899999999999999" customHeight="1" x14ac:dyDescent="0.2">
      <c r="A13" s="66" t="s">
        <v>216</v>
      </c>
      <c r="B13" s="81">
        <v>0</v>
      </c>
      <c r="C13" s="85">
        <v>0</v>
      </c>
      <c r="D13" s="85">
        <v>0</v>
      </c>
      <c r="E13" s="71">
        <v>0</v>
      </c>
      <c r="F13" s="81">
        <v>0</v>
      </c>
      <c r="G13" s="85">
        <v>0</v>
      </c>
      <c r="H13" s="85">
        <v>0</v>
      </c>
      <c r="I13" s="4">
        <v>0</v>
      </c>
      <c r="J13" s="81">
        <v>0</v>
      </c>
      <c r="K13" s="85">
        <v>0</v>
      </c>
      <c r="L13" s="85">
        <v>0</v>
      </c>
      <c r="M13" s="71">
        <v>0</v>
      </c>
    </row>
    <row r="14" spans="1:13" ht="19.899999999999999" customHeight="1" x14ac:dyDescent="0.2">
      <c r="A14" s="67" t="s">
        <v>218</v>
      </c>
      <c r="B14" s="83">
        <v>0</v>
      </c>
      <c r="C14" s="86">
        <v>0</v>
      </c>
      <c r="D14" s="86">
        <v>0</v>
      </c>
      <c r="E14" s="72">
        <v>0</v>
      </c>
      <c r="F14" s="83">
        <v>0</v>
      </c>
      <c r="G14" s="86">
        <v>48</v>
      </c>
      <c r="H14" s="86">
        <v>0</v>
      </c>
      <c r="I14" s="5">
        <v>48</v>
      </c>
      <c r="J14" s="83">
        <v>0</v>
      </c>
      <c r="K14" s="86">
        <v>48</v>
      </c>
      <c r="L14" s="86">
        <v>0</v>
      </c>
      <c r="M14" s="5">
        <v>48</v>
      </c>
    </row>
    <row r="15" spans="1:13" ht="19.899999999999999" customHeight="1" x14ac:dyDescent="0.2">
      <c r="A15" s="66" t="s">
        <v>230</v>
      </c>
      <c r="B15" s="81">
        <v>31</v>
      </c>
      <c r="C15" s="85">
        <v>0</v>
      </c>
      <c r="D15" s="85">
        <v>0</v>
      </c>
      <c r="E15" s="71">
        <v>31</v>
      </c>
      <c r="F15" s="81">
        <v>0</v>
      </c>
      <c r="G15" s="85">
        <v>0</v>
      </c>
      <c r="H15" s="85">
        <v>98</v>
      </c>
      <c r="I15" s="4">
        <v>98</v>
      </c>
      <c r="J15" s="81">
        <v>31</v>
      </c>
      <c r="K15" s="85">
        <v>0</v>
      </c>
      <c r="L15" s="85">
        <v>98</v>
      </c>
      <c r="M15" s="71">
        <v>129</v>
      </c>
    </row>
    <row r="16" spans="1:13" ht="19.899999999999999" customHeight="1" x14ac:dyDescent="0.2">
      <c r="A16" s="80" t="s">
        <v>87</v>
      </c>
      <c r="B16" s="59">
        <v>31</v>
      </c>
      <c r="C16" s="59">
        <v>2</v>
      </c>
      <c r="D16" s="59">
        <v>51</v>
      </c>
      <c r="E16" s="59">
        <v>84</v>
      </c>
      <c r="F16" s="59">
        <v>0</v>
      </c>
      <c r="G16" s="59">
        <v>61</v>
      </c>
      <c r="H16" s="59">
        <v>138</v>
      </c>
      <c r="I16" s="59">
        <v>199</v>
      </c>
      <c r="J16" s="59">
        <v>31</v>
      </c>
      <c r="K16" s="59">
        <v>63</v>
      </c>
      <c r="L16" s="59">
        <v>189</v>
      </c>
      <c r="M16" s="59">
        <v>283</v>
      </c>
    </row>
    <row r="18" spans="1:14" ht="27.75" customHeight="1" x14ac:dyDescent="0.2">
      <c r="A18" s="168" t="s">
        <v>341</v>
      </c>
      <c r="B18" s="168"/>
      <c r="C18" s="168"/>
      <c r="D18" s="168"/>
      <c r="E18" s="168"/>
      <c r="F18" s="168"/>
      <c r="G18" s="168"/>
      <c r="H18" s="168"/>
      <c r="I18" s="168"/>
    </row>
    <row r="19" spans="1:14" ht="19.899999999999999" customHeight="1" x14ac:dyDescent="0.2">
      <c r="A19" s="13"/>
      <c r="B19" s="13"/>
      <c r="C19" s="13"/>
      <c r="D19" s="13"/>
      <c r="E19" s="10"/>
      <c r="F19" s="10"/>
      <c r="G19" s="10"/>
      <c r="H19" s="10"/>
      <c r="I19" s="10"/>
      <c r="J19" s="10"/>
      <c r="K19" s="10"/>
      <c r="L19" s="10"/>
      <c r="M19" s="10"/>
      <c r="N19" s="10"/>
    </row>
    <row r="20" spans="1:14" ht="19.899999999999999" customHeight="1" x14ac:dyDescent="0.2">
      <c r="A20" s="17"/>
      <c r="B20" s="17"/>
      <c r="C20" s="17"/>
      <c r="D20" s="17"/>
      <c r="E20" s="9"/>
      <c r="F20" s="9"/>
      <c r="G20" s="9"/>
      <c r="H20" s="9"/>
      <c r="I20" s="9"/>
      <c r="J20" s="9"/>
      <c r="K20" s="9"/>
      <c r="L20" s="9"/>
      <c r="M20" s="9"/>
    </row>
    <row r="21" spans="1:14" ht="19.899999999999999" customHeight="1" x14ac:dyDescent="0.2">
      <c r="A21" s="17"/>
      <c r="B21" s="17"/>
      <c r="C21" s="17"/>
      <c r="D21" s="17"/>
      <c r="E21" s="9"/>
      <c r="F21" s="9"/>
      <c r="G21" s="9"/>
      <c r="H21" s="9"/>
      <c r="I21" s="9"/>
      <c r="J21" s="9"/>
      <c r="K21" s="9"/>
      <c r="L21" s="9"/>
      <c r="M21" s="9"/>
    </row>
    <row r="22" spans="1:14" ht="19.899999999999999" customHeight="1" x14ac:dyDescent="0.2">
      <c r="A22" s="17"/>
      <c r="B22" s="17"/>
      <c r="C22" s="17"/>
      <c r="D22" s="17"/>
      <c r="E22" s="9"/>
      <c r="F22" s="9"/>
      <c r="G22" s="9"/>
      <c r="H22" s="9"/>
      <c r="I22" s="9"/>
      <c r="J22" s="9"/>
      <c r="K22" s="9"/>
      <c r="L22" s="9"/>
      <c r="M22" s="9"/>
    </row>
    <row r="23" spans="1:14" ht="19.899999999999999" customHeight="1" x14ac:dyDescent="0.2">
      <c r="A23" s="17"/>
      <c r="B23" s="17"/>
      <c r="C23" s="17"/>
      <c r="D23" s="17"/>
      <c r="E23" s="9"/>
      <c r="F23" s="9"/>
      <c r="G23" s="9"/>
      <c r="H23" s="9"/>
      <c r="I23" s="9"/>
      <c r="J23" s="9"/>
      <c r="K23" s="9"/>
      <c r="L23" s="9"/>
      <c r="M23" s="9"/>
    </row>
    <row r="24" spans="1:14" ht="19.899999999999999" customHeight="1" x14ac:dyDescent="0.2">
      <c r="A24" s="17"/>
      <c r="B24" s="17"/>
      <c r="C24" s="17"/>
      <c r="D24" s="17"/>
      <c r="E24" s="9"/>
      <c r="F24" s="9"/>
      <c r="G24" s="9"/>
      <c r="H24" s="9"/>
      <c r="I24" s="9"/>
      <c r="J24" s="9"/>
      <c r="K24" s="9"/>
      <c r="L24" s="9"/>
      <c r="M24" s="9"/>
    </row>
    <row r="25" spans="1:14" ht="19.899999999999999" customHeight="1" x14ac:dyDescent="0.2">
      <c r="A25" s="17"/>
      <c r="B25" s="17"/>
      <c r="C25" s="17"/>
      <c r="D25" s="17"/>
      <c r="E25" s="9"/>
      <c r="F25" s="9"/>
      <c r="G25" s="9"/>
      <c r="H25" s="9"/>
      <c r="I25" s="9"/>
      <c r="J25" s="9"/>
      <c r="K25" s="9"/>
      <c r="L25" s="9"/>
      <c r="M25" s="9"/>
    </row>
    <row r="26" spans="1:14" ht="19.899999999999999" customHeight="1" x14ac:dyDescent="0.2">
      <c r="B26" s="9"/>
      <c r="C26" s="9"/>
      <c r="D26" s="9"/>
      <c r="E26" s="9"/>
      <c r="F26" s="9"/>
      <c r="G26" s="9"/>
      <c r="H26" s="9"/>
      <c r="I26" s="9"/>
      <c r="J26" s="9"/>
      <c r="K26" s="9"/>
      <c r="L26" s="9"/>
      <c r="M26" s="9"/>
    </row>
  </sheetData>
  <mergeCells count="8">
    <mergeCell ref="A18:I18"/>
    <mergeCell ref="A2:XFD2"/>
    <mergeCell ref="J4:M4"/>
    <mergeCell ref="J5:M5"/>
    <mergeCell ref="B4:E4"/>
    <mergeCell ref="B5:E5"/>
    <mergeCell ref="F4:I4"/>
    <mergeCell ref="F5:I5"/>
  </mergeCells>
  <phoneticPr fontId="3" type="noConversion"/>
  <printOptions gridLines="1"/>
  <pageMargins left="0.75" right="0.75" top="0.49" bottom="0.5" header="0.5" footer="0.5"/>
  <pageSetup scale="55"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9">
    <pageSetUpPr fitToPage="1"/>
  </sheetPr>
  <dimension ref="A1:H13"/>
  <sheetViews>
    <sheetView showGridLines="0" workbookViewId="0">
      <selection activeCell="A23" sqref="A23"/>
    </sheetView>
  </sheetViews>
  <sheetFormatPr defaultColWidth="9.140625" defaultRowHeight="19.899999999999999" customHeight="1" x14ac:dyDescent="0.2"/>
  <cols>
    <col min="1" max="1" width="21.42578125" style="9" bestFit="1" customWidth="1"/>
    <col min="2" max="2" width="17.7109375" style="8" customWidth="1"/>
    <col min="3" max="3" width="21.7109375" style="8" customWidth="1"/>
    <col min="4" max="4" width="9.7109375" style="8" customWidth="1"/>
    <col min="5" max="16384" width="9.140625" style="9"/>
  </cols>
  <sheetData>
    <row r="1" spans="1:8" ht="20.100000000000001" customHeight="1" x14ac:dyDescent="0.2"/>
    <row r="2" spans="1:8" s="165" customFormat="1" ht="30" customHeight="1" x14ac:dyDescent="0.2">
      <c r="A2" s="164" t="s">
        <v>342</v>
      </c>
    </row>
    <row r="3" spans="1:8" ht="20.100000000000001" customHeight="1" x14ac:dyDescent="0.2"/>
    <row r="4" spans="1:8" ht="19.899999999999999" customHeight="1" x14ac:dyDescent="0.2">
      <c r="A4" s="63" t="s">
        <v>88</v>
      </c>
      <c r="B4" s="54" t="s">
        <v>343</v>
      </c>
      <c r="C4" s="54" t="s">
        <v>261</v>
      </c>
      <c r="D4" s="54" t="s">
        <v>87</v>
      </c>
    </row>
    <row r="5" spans="1:8" ht="19.899999999999999" customHeight="1" x14ac:dyDescent="0.2">
      <c r="A5" s="68" t="s">
        <v>91</v>
      </c>
      <c r="B5" s="119">
        <v>1</v>
      </c>
      <c r="C5" s="119">
        <v>0</v>
      </c>
      <c r="D5" s="119">
        <v>1</v>
      </c>
    </row>
    <row r="6" spans="1:8" ht="19.899999999999999" customHeight="1" x14ac:dyDescent="0.2">
      <c r="A6" s="67" t="s">
        <v>107</v>
      </c>
      <c r="B6" s="118">
        <v>26</v>
      </c>
      <c r="C6" s="118">
        <v>2</v>
      </c>
      <c r="D6" s="118">
        <v>28</v>
      </c>
    </row>
    <row r="7" spans="1:8" ht="19.899999999999999" customHeight="1" x14ac:dyDescent="0.2">
      <c r="A7" s="68" t="s">
        <v>144</v>
      </c>
      <c r="B7" s="119">
        <v>1</v>
      </c>
      <c r="C7" s="119">
        <v>0</v>
      </c>
      <c r="D7" s="119">
        <v>1</v>
      </c>
    </row>
    <row r="8" spans="1:8" ht="19.899999999999999" customHeight="1" x14ac:dyDescent="0.2">
      <c r="A8" s="62" t="s">
        <v>87</v>
      </c>
      <c r="B8" s="59">
        <f>SUM(B5:B7)</f>
        <v>28</v>
      </c>
      <c r="C8" s="59">
        <f t="shared" ref="C8:D8" si="0">SUM(C5:C7)</f>
        <v>2</v>
      </c>
      <c r="D8" s="59">
        <f t="shared" si="0"/>
        <v>30</v>
      </c>
    </row>
    <row r="10" spans="1:8" ht="28.5" customHeight="1" x14ac:dyDescent="0.2">
      <c r="A10" s="168" t="s">
        <v>344</v>
      </c>
      <c r="B10" s="168"/>
      <c r="C10" s="168"/>
      <c r="D10" s="168"/>
      <c r="E10" s="168"/>
      <c r="F10" s="168"/>
      <c r="G10" s="168"/>
      <c r="H10" s="168"/>
    </row>
    <row r="11" spans="1:8" ht="19.899999999999999" customHeight="1" x14ac:dyDescent="0.2">
      <c r="A11" s="28"/>
    </row>
    <row r="12" spans="1:8" ht="19.899999999999999" customHeight="1" x14ac:dyDescent="0.2">
      <c r="A12" s="28"/>
    </row>
    <row r="13" spans="1:8" ht="19.899999999999999" customHeight="1" x14ac:dyDescent="0.2">
      <c r="A13" s="29"/>
    </row>
  </sheetData>
  <mergeCells count="2">
    <mergeCell ref="A2:XFD2"/>
    <mergeCell ref="A10:H10"/>
  </mergeCells>
  <phoneticPr fontId="3" type="noConversion"/>
  <printOptions gridLines="1"/>
  <pageMargins left="0.75" right="0.75" top="0.49" bottom="0.5" header="0.5" footer="0.5"/>
  <pageSetup scale="71"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0">
    <pageSetUpPr fitToPage="1"/>
  </sheetPr>
  <dimension ref="A1:F21"/>
  <sheetViews>
    <sheetView showGridLines="0" workbookViewId="0">
      <selection activeCell="A23" sqref="A23"/>
    </sheetView>
  </sheetViews>
  <sheetFormatPr defaultColWidth="9.140625" defaultRowHeight="19.899999999999999" customHeight="1" x14ac:dyDescent="0.2"/>
  <cols>
    <col min="1" max="1" width="15.7109375" style="9" customWidth="1"/>
    <col min="2" max="2" width="17.7109375" style="7" customWidth="1"/>
    <col min="3" max="3" width="21.7109375" style="7" customWidth="1"/>
    <col min="4" max="4" width="14" style="7" bestFit="1" customWidth="1"/>
    <col min="5" max="16384" width="9.140625" style="9"/>
  </cols>
  <sheetData>
    <row r="1" spans="1:6" ht="20.100000000000001" customHeight="1" x14ac:dyDescent="0.2"/>
    <row r="2" spans="1:6" s="174" customFormat="1" ht="30" customHeight="1" x14ac:dyDescent="0.2">
      <c r="A2" s="166" t="s">
        <v>345</v>
      </c>
    </row>
    <row r="3" spans="1:6" ht="20.100000000000001" customHeight="1" x14ac:dyDescent="0.2"/>
    <row r="4" spans="1:6" ht="19.899999999999999" customHeight="1" x14ac:dyDescent="0.2">
      <c r="A4" s="63" t="s">
        <v>88</v>
      </c>
      <c r="B4" s="48" t="s">
        <v>343</v>
      </c>
      <c r="C4" s="48" t="s">
        <v>261</v>
      </c>
      <c r="D4" s="48" t="s">
        <v>87</v>
      </c>
    </row>
    <row r="5" spans="1:6" ht="19.899999999999999" customHeight="1" x14ac:dyDescent="0.2">
      <c r="A5" s="68" t="s">
        <v>109</v>
      </c>
      <c r="B5" s="87">
        <v>4</v>
      </c>
      <c r="C5" s="102">
        <v>25</v>
      </c>
      <c r="D5" s="119">
        <f>SUM(B5:C5)</f>
        <v>29</v>
      </c>
      <c r="F5" s="7"/>
    </row>
    <row r="6" spans="1:6" ht="19.899999999999999" customHeight="1" x14ac:dyDescent="0.2">
      <c r="A6" s="69" t="s">
        <v>112</v>
      </c>
      <c r="B6" s="88">
        <v>0</v>
      </c>
      <c r="C6" s="103">
        <v>12</v>
      </c>
      <c r="D6" s="118">
        <f t="shared" ref="D6:D8" si="0">SUM(B6:C6)</f>
        <v>12</v>
      </c>
      <c r="F6" s="7"/>
    </row>
    <row r="7" spans="1:6" ht="19.899999999999999" customHeight="1" x14ac:dyDescent="0.2">
      <c r="A7" s="68" t="s">
        <v>145</v>
      </c>
      <c r="B7" s="87">
        <v>4</v>
      </c>
      <c r="C7" s="102">
        <v>35</v>
      </c>
      <c r="D7" s="119">
        <f t="shared" si="0"/>
        <v>39</v>
      </c>
      <c r="F7" s="7"/>
    </row>
    <row r="8" spans="1:6" ht="19.899999999999999" customHeight="1" x14ac:dyDescent="0.2">
      <c r="A8" s="69" t="s">
        <v>218</v>
      </c>
      <c r="B8" s="88">
        <v>13</v>
      </c>
      <c r="C8" s="103">
        <v>133</v>
      </c>
      <c r="D8" s="118">
        <f t="shared" si="0"/>
        <v>146</v>
      </c>
      <c r="F8" s="7"/>
    </row>
    <row r="9" spans="1:6" ht="19.899999999999999" customHeight="1" x14ac:dyDescent="0.2">
      <c r="A9" s="62" t="s">
        <v>87</v>
      </c>
      <c r="B9" s="120">
        <f>SUM(B5:B8)</f>
        <v>21</v>
      </c>
      <c r="C9" s="120">
        <f t="shared" ref="C9:D9" si="1">SUM(C5:C8)</f>
        <v>205</v>
      </c>
      <c r="D9" s="59">
        <f t="shared" si="1"/>
        <v>226</v>
      </c>
      <c r="F9" s="7"/>
    </row>
    <row r="11" spans="1:6" ht="27" customHeight="1" x14ac:dyDescent="0.2">
      <c r="A11" s="168" t="s">
        <v>344</v>
      </c>
      <c r="B11" s="168"/>
      <c r="C11" s="168"/>
      <c r="D11" s="168"/>
      <c r="E11" s="168"/>
    </row>
    <row r="16" spans="1:6" ht="19.899999999999999" customHeight="1" x14ac:dyDescent="0.2">
      <c r="C16" s="9"/>
      <c r="D16" s="9"/>
    </row>
    <row r="17" spans="3:4" ht="19.899999999999999" customHeight="1" x14ac:dyDescent="0.2">
      <c r="C17" s="9"/>
      <c r="D17" s="9"/>
    </row>
    <row r="18" spans="3:4" ht="19.899999999999999" customHeight="1" x14ac:dyDescent="0.2">
      <c r="C18" s="9"/>
      <c r="D18" s="9"/>
    </row>
    <row r="19" spans="3:4" ht="19.899999999999999" customHeight="1" x14ac:dyDescent="0.2">
      <c r="C19" s="9"/>
      <c r="D19" s="9"/>
    </row>
    <row r="20" spans="3:4" ht="19.899999999999999" customHeight="1" x14ac:dyDescent="0.2">
      <c r="C20" s="9"/>
      <c r="D20" s="9"/>
    </row>
    <row r="21" spans="3:4" ht="19.899999999999999" customHeight="1" x14ac:dyDescent="0.2">
      <c r="C21" s="9"/>
      <c r="D21" s="9"/>
    </row>
  </sheetData>
  <mergeCells count="2">
    <mergeCell ref="A2:XFD2"/>
    <mergeCell ref="A11:E11"/>
  </mergeCells>
  <phoneticPr fontId="3" type="noConversion"/>
  <printOptions gridLines="1"/>
  <pageMargins left="0.75" right="0.75" top="0.49" bottom="0.5" header="0.5" footer="0.5"/>
  <pageSetup scale="77"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pageSetUpPr fitToPage="1"/>
  </sheetPr>
  <dimension ref="A1:H104"/>
  <sheetViews>
    <sheetView showGridLines="0" zoomScaleNormal="100" workbookViewId="0">
      <selection activeCell="A23" sqref="A23"/>
    </sheetView>
  </sheetViews>
  <sheetFormatPr defaultColWidth="9.140625" defaultRowHeight="19.899999999999999" customHeight="1" x14ac:dyDescent="0.2"/>
  <cols>
    <col min="1" max="1" width="24.7109375" style="22" customWidth="1"/>
    <col min="2" max="8" width="27.85546875" style="8" customWidth="1"/>
    <col min="9" max="16384" width="9.140625" style="9"/>
  </cols>
  <sheetData>
    <row r="1" spans="1:8" ht="20.100000000000001" customHeight="1" x14ac:dyDescent="0.2">
      <c r="A1" s="9"/>
    </row>
    <row r="2" spans="1:8" s="165" customFormat="1" ht="30" customHeight="1" x14ac:dyDescent="0.2">
      <c r="A2" s="164" t="s">
        <v>346</v>
      </c>
    </row>
    <row r="3" spans="1:8" s="25" customFormat="1" ht="20.100000000000001" customHeight="1" x14ac:dyDescent="0.2">
      <c r="A3" s="6"/>
      <c r="B3" s="6"/>
      <c r="C3" s="14"/>
      <c r="D3" s="14"/>
      <c r="E3" s="14"/>
      <c r="F3" s="14"/>
      <c r="G3" s="14"/>
      <c r="H3" s="14"/>
    </row>
    <row r="4" spans="1:8" s="27" customFormat="1" ht="29.25" customHeight="1" x14ac:dyDescent="0.2">
      <c r="A4" s="99"/>
      <c r="B4" s="47" t="s">
        <v>347</v>
      </c>
      <c r="C4" s="47" t="s">
        <v>348</v>
      </c>
      <c r="D4" s="47" t="s">
        <v>349</v>
      </c>
      <c r="E4" s="47" t="s">
        <v>350</v>
      </c>
      <c r="F4" s="47" t="s">
        <v>351</v>
      </c>
      <c r="G4" s="47" t="s">
        <v>352</v>
      </c>
      <c r="H4" s="47" t="s">
        <v>87</v>
      </c>
    </row>
    <row r="5" spans="1:8" s="25" customFormat="1" ht="49.9" customHeight="1" x14ac:dyDescent="0.2">
      <c r="A5" s="100" t="s">
        <v>88</v>
      </c>
      <c r="B5" s="54" t="s">
        <v>87</v>
      </c>
      <c r="C5" s="54" t="s">
        <v>87</v>
      </c>
      <c r="D5" s="54" t="s">
        <v>87</v>
      </c>
      <c r="E5" s="54" t="s">
        <v>87</v>
      </c>
      <c r="F5" s="54" t="s">
        <v>87</v>
      </c>
      <c r="G5" s="54" t="s">
        <v>87</v>
      </c>
      <c r="H5" s="54" t="s">
        <v>87</v>
      </c>
    </row>
    <row r="6" spans="1:8" ht="19.899999999999999" customHeight="1" x14ac:dyDescent="0.2">
      <c r="A6" s="66" t="s">
        <v>89</v>
      </c>
      <c r="B6" s="119">
        <v>0</v>
      </c>
      <c r="C6" s="119">
        <v>3</v>
      </c>
      <c r="D6" s="119">
        <v>1</v>
      </c>
      <c r="E6" s="119">
        <v>0</v>
      </c>
      <c r="F6" s="119">
        <v>0</v>
      </c>
      <c r="G6" s="119">
        <v>0</v>
      </c>
      <c r="H6" s="119">
        <f>SUM(B6:G6)</f>
        <v>4</v>
      </c>
    </row>
    <row r="7" spans="1:8" ht="19.899999999999999" customHeight="1" x14ac:dyDescent="0.2">
      <c r="A7" s="67" t="s">
        <v>91</v>
      </c>
      <c r="B7" s="118">
        <v>0</v>
      </c>
      <c r="C7" s="118">
        <v>0</v>
      </c>
      <c r="D7" s="118">
        <v>3</v>
      </c>
      <c r="E7" s="118">
        <v>0</v>
      </c>
      <c r="F7" s="118">
        <v>0</v>
      </c>
      <c r="G7" s="118">
        <v>11</v>
      </c>
      <c r="H7" s="118">
        <f t="shared" ref="H7:H70" si="0">SUM(B7:G7)</f>
        <v>14</v>
      </c>
    </row>
    <row r="8" spans="1:8" ht="19.899999999999999" customHeight="1" x14ac:dyDescent="0.2">
      <c r="A8" s="66" t="s">
        <v>93</v>
      </c>
      <c r="B8" s="119">
        <v>0</v>
      </c>
      <c r="C8" s="119">
        <v>0</v>
      </c>
      <c r="D8" s="119">
        <v>1</v>
      </c>
      <c r="E8" s="119">
        <v>0</v>
      </c>
      <c r="F8" s="119">
        <v>0</v>
      </c>
      <c r="G8" s="119">
        <v>0</v>
      </c>
      <c r="H8" s="119">
        <f t="shared" si="0"/>
        <v>1</v>
      </c>
    </row>
    <row r="9" spans="1:8" ht="19.899999999999999" customHeight="1" x14ac:dyDescent="0.2">
      <c r="A9" s="67" t="s">
        <v>96</v>
      </c>
      <c r="B9" s="118">
        <v>5</v>
      </c>
      <c r="C9" s="118">
        <v>3</v>
      </c>
      <c r="D9" s="118">
        <v>1</v>
      </c>
      <c r="E9" s="118">
        <v>0</v>
      </c>
      <c r="F9" s="118">
        <v>0</v>
      </c>
      <c r="G9" s="118">
        <v>0</v>
      </c>
      <c r="H9" s="118">
        <f t="shared" si="0"/>
        <v>9</v>
      </c>
    </row>
    <row r="10" spans="1:8" ht="19.899999999999999" customHeight="1" x14ac:dyDescent="0.2">
      <c r="A10" s="66" t="s">
        <v>97</v>
      </c>
      <c r="B10" s="119">
        <v>0</v>
      </c>
      <c r="C10" s="119">
        <v>32</v>
      </c>
      <c r="D10" s="119">
        <v>0</v>
      </c>
      <c r="E10" s="119">
        <v>0</v>
      </c>
      <c r="F10" s="119">
        <v>0</v>
      </c>
      <c r="G10" s="119">
        <v>0</v>
      </c>
      <c r="H10" s="119">
        <f t="shared" si="0"/>
        <v>32</v>
      </c>
    </row>
    <row r="11" spans="1:8" ht="19.899999999999999" customHeight="1" x14ac:dyDescent="0.2">
      <c r="A11" s="67" t="s">
        <v>102</v>
      </c>
      <c r="B11" s="118">
        <v>0</v>
      </c>
      <c r="C11" s="118">
        <v>0</v>
      </c>
      <c r="D11" s="118">
        <v>0</v>
      </c>
      <c r="E11" s="118">
        <v>0</v>
      </c>
      <c r="F11" s="118">
        <v>31</v>
      </c>
      <c r="G11" s="118">
        <v>0</v>
      </c>
      <c r="H11" s="118">
        <f t="shared" si="0"/>
        <v>31</v>
      </c>
    </row>
    <row r="12" spans="1:8" ht="19.899999999999999" customHeight="1" x14ac:dyDescent="0.2">
      <c r="A12" s="66" t="s">
        <v>103</v>
      </c>
      <c r="B12" s="119">
        <v>13</v>
      </c>
      <c r="C12" s="119">
        <v>0</v>
      </c>
      <c r="D12" s="119">
        <v>0</v>
      </c>
      <c r="E12" s="119">
        <v>0</v>
      </c>
      <c r="F12" s="119">
        <v>0</v>
      </c>
      <c r="G12" s="119">
        <v>0</v>
      </c>
      <c r="H12" s="119">
        <f t="shared" si="0"/>
        <v>13</v>
      </c>
    </row>
    <row r="13" spans="1:8" ht="19.899999999999999" customHeight="1" x14ac:dyDescent="0.2">
      <c r="A13" s="67" t="s">
        <v>104</v>
      </c>
      <c r="B13" s="118">
        <v>0</v>
      </c>
      <c r="C13" s="118">
        <v>0</v>
      </c>
      <c r="D13" s="118">
        <v>0</v>
      </c>
      <c r="E13" s="118">
        <v>0</v>
      </c>
      <c r="F13" s="118">
        <v>0</v>
      </c>
      <c r="G13" s="118">
        <v>0</v>
      </c>
      <c r="H13" s="118">
        <f t="shared" si="0"/>
        <v>0</v>
      </c>
    </row>
    <row r="14" spans="1:8" ht="19.899999999999999" customHeight="1" x14ac:dyDescent="0.2">
      <c r="A14" s="66" t="s">
        <v>105</v>
      </c>
      <c r="B14" s="119">
        <v>8</v>
      </c>
      <c r="C14" s="119">
        <v>16</v>
      </c>
      <c r="D14" s="119">
        <v>2</v>
      </c>
      <c r="E14" s="119">
        <v>0</v>
      </c>
      <c r="F14" s="119">
        <v>42</v>
      </c>
      <c r="G14" s="119">
        <v>157</v>
      </c>
      <c r="H14" s="119">
        <f t="shared" si="0"/>
        <v>225</v>
      </c>
    </row>
    <row r="15" spans="1:8" ht="19.899999999999999" customHeight="1" x14ac:dyDescent="0.2">
      <c r="A15" s="67" t="s">
        <v>107</v>
      </c>
      <c r="B15" s="118">
        <v>0</v>
      </c>
      <c r="C15" s="118">
        <v>0</v>
      </c>
      <c r="D15" s="118">
        <v>0</v>
      </c>
      <c r="E15" s="118">
        <v>0</v>
      </c>
      <c r="F15" s="118">
        <v>14</v>
      </c>
      <c r="G15" s="118">
        <v>0</v>
      </c>
      <c r="H15" s="118">
        <f t="shared" si="0"/>
        <v>14</v>
      </c>
    </row>
    <row r="16" spans="1:8" ht="19.899999999999999" customHeight="1" x14ac:dyDescent="0.2">
      <c r="A16" s="66" t="s">
        <v>109</v>
      </c>
      <c r="B16" s="119">
        <v>0</v>
      </c>
      <c r="C16" s="119">
        <v>0</v>
      </c>
      <c r="D16" s="119">
        <v>0</v>
      </c>
      <c r="E16" s="119">
        <v>0</v>
      </c>
      <c r="F16" s="119">
        <v>36</v>
      </c>
      <c r="G16" s="119">
        <v>0</v>
      </c>
      <c r="H16" s="119">
        <f t="shared" si="0"/>
        <v>36</v>
      </c>
    </row>
    <row r="17" spans="1:8" ht="19.899999999999999" customHeight="1" x14ac:dyDescent="0.2">
      <c r="A17" s="67" t="s">
        <v>113</v>
      </c>
      <c r="B17" s="118">
        <v>2</v>
      </c>
      <c r="C17" s="118">
        <v>2</v>
      </c>
      <c r="D17" s="118">
        <v>3</v>
      </c>
      <c r="E17" s="118">
        <v>0</v>
      </c>
      <c r="F17" s="118">
        <v>2</v>
      </c>
      <c r="G17" s="118">
        <v>0</v>
      </c>
      <c r="H17" s="118">
        <f t="shared" si="0"/>
        <v>9</v>
      </c>
    </row>
    <row r="18" spans="1:8" ht="19.899999999999999" customHeight="1" x14ac:dyDescent="0.2">
      <c r="A18" s="66" t="s">
        <v>115</v>
      </c>
      <c r="B18" s="119">
        <v>0</v>
      </c>
      <c r="C18" s="119">
        <v>2</v>
      </c>
      <c r="D18" s="119">
        <v>4</v>
      </c>
      <c r="E18" s="119">
        <v>0</v>
      </c>
      <c r="F18" s="119">
        <v>1</v>
      </c>
      <c r="G18" s="119">
        <v>32</v>
      </c>
      <c r="H18" s="119">
        <f t="shared" si="0"/>
        <v>39</v>
      </c>
    </row>
    <row r="19" spans="1:8" ht="19.899999999999999" customHeight="1" x14ac:dyDescent="0.2">
      <c r="A19" s="67" t="s">
        <v>117</v>
      </c>
      <c r="B19" s="118">
        <v>0</v>
      </c>
      <c r="C19" s="118">
        <v>0</v>
      </c>
      <c r="D19" s="118">
        <v>0</v>
      </c>
      <c r="E19" s="118">
        <v>0</v>
      </c>
      <c r="F19" s="118">
        <v>0</v>
      </c>
      <c r="G19" s="118">
        <v>0</v>
      </c>
      <c r="H19" s="118">
        <f t="shared" si="0"/>
        <v>0</v>
      </c>
    </row>
    <row r="20" spans="1:8" ht="19.899999999999999" customHeight="1" x14ac:dyDescent="0.2">
      <c r="A20" s="66" t="s">
        <v>118</v>
      </c>
      <c r="B20" s="119">
        <v>0</v>
      </c>
      <c r="C20" s="119">
        <v>0</v>
      </c>
      <c r="D20" s="119">
        <v>0</v>
      </c>
      <c r="E20" s="119">
        <v>0</v>
      </c>
      <c r="F20" s="119">
        <v>38</v>
      </c>
      <c r="G20" s="119">
        <v>0</v>
      </c>
      <c r="H20" s="119">
        <f t="shared" si="0"/>
        <v>38</v>
      </c>
    </row>
    <row r="21" spans="1:8" ht="19.899999999999999" customHeight="1" x14ac:dyDescent="0.2">
      <c r="A21" s="67" t="s">
        <v>119</v>
      </c>
      <c r="B21" s="118">
        <v>0</v>
      </c>
      <c r="C21" s="118">
        <v>0</v>
      </c>
      <c r="D21" s="118">
        <v>0</v>
      </c>
      <c r="E21" s="118">
        <v>0</v>
      </c>
      <c r="F21" s="118">
        <v>8</v>
      </c>
      <c r="G21" s="118">
        <v>0</v>
      </c>
      <c r="H21" s="118">
        <f t="shared" si="0"/>
        <v>8</v>
      </c>
    </row>
    <row r="22" spans="1:8" ht="19.899999999999999" customHeight="1" x14ac:dyDescent="0.2">
      <c r="A22" s="66" t="s">
        <v>122</v>
      </c>
      <c r="B22" s="119">
        <v>0</v>
      </c>
      <c r="C22" s="119">
        <v>1</v>
      </c>
      <c r="D22" s="119">
        <v>0</v>
      </c>
      <c r="E22" s="119">
        <v>0</v>
      </c>
      <c r="F22" s="119">
        <v>0</v>
      </c>
      <c r="G22" s="119">
        <v>9</v>
      </c>
      <c r="H22" s="119">
        <f t="shared" si="0"/>
        <v>10</v>
      </c>
    </row>
    <row r="23" spans="1:8" ht="19.899999999999999" customHeight="1" x14ac:dyDescent="0.2">
      <c r="A23" s="67" t="s">
        <v>124</v>
      </c>
      <c r="B23" s="118">
        <v>0</v>
      </c>
      <c r="C23" s="118">
        <v>1</v>
      </c>
      <c r="D23" s="118">
        <v>0</v>
      </c>
      <c r="E23" s="118">
        <v>0</v>
      </c>
      <c r="F23" s="118">
        <v>0</v>
      </c>
      <c r="G23" s="118">
        <v>0</v>
      </c>
      <c r="H23" s="118">
        <f t="shared" si="0"/>
        <v>1</v>
      </c>
    </row>
    <row r="24" spans="1:8" ht="19.899999999999999" customHeight="1" x14ac:dyDescent="0.2">
      <c r="A24" s="66" t="s">
        <v>126</v>
      </c>
      <c r="B24" s="119">
        <v>0</v>
      </c>
      <c r="C24" s="119">
        <v>1</v>
      </c>
      <c r="D24" s="119">
        <v>0</v>
      </c>
      <c r="E24" s="119">
        <v>0</v>
      </c>
      <c r="F24" s="119">
        <v>0</v>
      </c>
      <c r="G24" s="119">
        <v>0</v>
      </c>
      <c r="H24" s="119">
        <f t="shared" si="0"/>
        <v>1</v>
      </c>
    </row>
    <row r="25" spans="1:8" ht="19.899999999999999" customHeight="1" x14ac:dyDescent="0.2">
      <c r="A25" s="67" t="s">
        <v>128</v>
      </c>
      <c r="B25" s="118">
        <v>5</v>
      </c>
      <c r="C25" s="118">
        <v>4</v>
      </c>
      <c r="D25" s="118">
        <v>0</v>
      </c>
      <c r="E25" s="118">
        <v>0</v>
      </c>
      <c r="F25" s="118">
        <v>1</v>
      </c>
      <c r="G25" s="118">
        <v>0</v>
      </c>
      <c r="H25" s="118">
        <f t="shared" si="0"/>
        <v>10</v>
      </c>
    </row>
    <row r="26" spans="1:8" ht="19.899999999999999" customHeight="1" x14ac:dyDescent="0.2">
      <c r="A26" s="66" t="s">
        <v>130</v>
      </c>
      <c r="B26" s="119">
        <v>0</v>
      </c>
      <c r="C26" s="119">
        <v>0</v>
      </c>
      <c r="D26" s="119">
        <v>0</v>
      </c>
      <c r="E26" s="119">
        <v>0</v>
      </c>
      <c r="F26" s="119">
        <v>1</v>
      </c>
      <c r="G26" s="119">
        <v>0</v>
      </c>
      <c r="H26" s="119">
        <f t="shared" si="0"/>
        <v>1</v>
      </c>
    </row>
    <row r="27" spans="1:8" ht="19.899999999999999" customHeight="1" x14ac:dyDescent="0.2">
      <c r="A27" s="67" t="s">
        <v>132</v>
      </c>
      <c r="B27" s="118">
        <v>0</v>
      </c>
      <c r="C27" s="118">
        <v>0</v>
      </c>
      <c r="D27" s="118">
        <v>0</v>
      </c>
      <c r="E27" s="118">
        <v>0</v>
      </c>
      <c r="F27" s="118">
        <v>0</v>
      </c>
      <c r="G27" s="118">
        <v>3</v>
      </c>
      <c r="H27" s="118">
        <f t="shared" si="0"/>
        <v>3</v>
      </c>
    </row>
    <row r="28" spans="1:8" ht="19.899999999999999" customHeight="1" x14ac:dyDescent="0.2">
      <c r="A28" s="66" t="s">
        <v>133</v>
      </c>
      <c r="B28" s="119">
        <v>0</v>
      </c>
      <c r="C28" s="119">
        <v>0</v>
      </c>
      <c r="D28" s="119">
        <v>0</v>
      </c>
      <c r="E28" s="119">
        <v>1</v>
      </c>
      <c r="F28" s="119">
        <v>0</v>
      </c>
      <c r="G28" s="119">
        <v>0</v>
      </c>
      <c r="H28" s="119">
        <f t="shared" si="0"/>
        <v>1</v>
      </c>
    </row>
    <row r="29" spans="1:8" ht="19.899999999999999" customHeight="1" x14ac:dyDescent="0.2">
      <c r="A29" s="67" t="s">
        <v>134</v>
      </c>
      <c r="B29" s="118">
        <v>0</v>
      </c>
      <c r="C29" s="118">
        <v>0</v>
      </c>
      <c r="D29" s="118">
        <v>0</v>
      </c>
      <c r="E29" s="118">
        <v>0</v>
      </c>
      <c r="F29" s="118">
        <v>0</v>
      </c>
      <c r="G29" s="118">
        <v>0</v>
      </c>
      <c r="H29" s="118">
        <f t="shared" si="0"/>
        <v>0</v>
      </c>
    </row>
    <row r="30" spans="1:8" ht="19.899999999999999" customHeight="1" x14ac:dyDescent="0.2">
      <c r="A30" s="66" t="s">
        <v>135</v>
      </c>
      <c r="B30" s="119">
        <v>2</v>
      </c>
      <c r="C30" s="119">
        <v>0</v>
      </c>
      <c r="D30" s="119">
        <v>1</v>
      </c>
      <c r="E30" s="119">
        <v>0</v>
      </c>
      <c r="F30" s="119">
        <v>0</v>
      </c>
      <c r="G30" s="119">
        <v>0</v>
      </c>
      <c r="H30" s="119">
        <f t="shared" si="0"/>
        <v>3</v>
      </c>
    </row>
    <row r="31" spans="1:8" ht="19.899999999999999" customHeight="1" x14ac:dyDescent="0.2">
      <c r="A31" s="67" t="s">
        <v>136</v>
      </c>
      <c r="B31" s="118">
        <v>11</v>
      </c>
      <c r="C31" s="118">
        <v>13</v>
      </c>
      <c r="D31" s="118">
        <v>0</v>
      </c>
      <c r="E31" s="118">
        <v>3</v>
      </c>
      <c r="F31" s="118">
        <v>20</v>
      </c>
      <c r="G31" s="118">
        <v>0</v>
      </c>
      <c r="H31" s="118">
        <f t="shared" si="0"/>
        <v>47</v>
      </c>
    </row>
    <row r="32" spans="1:8" ht="19.899999999999999" customHeight="1" x14ac:dyDescent="0.2">
      <c r="A32" s="66" t="s">
        <v>138</v>
      </c>
      <c r="B32" s="119">
        <v>0</v>
      </c>
      <c r="C32" s="119">
        <v>1</v>
      </c>
      <c r="D32" s="119">
        <v>0</v>
      </c>
      <c r="E32" s="119">
        <v>0</v>
      </c>
      <c r="F32" s="119">
        <v>0</v>
      </c>
      <c r="G32" s="119">
        <v>0</v>
      </c>
      <c r="H32" s="119">
        <f t="shared" si="0"/>
        <v>1</v>
      </c>
    </row>
    <row r="33" spans="1:8" ht="19.899999999999999" customHeight="1" x14ac:dyDescent="0.2">
      <c r="A33" s="67" t="s">
        <v>140</v>
      </c>
      <c r="B33" s="118">
        <v>0</v>
      </c>
      <c r="C33" s="118">
        <v>0</v>
      </c>
      <c r="D33" s="118">
        <v>0</v>
      </c>
      <c r="E33" s="118">
        <v>0</v>
      </c>
      <c r="F33" s="118">
        <v>6</v>
      </c>
      <c r="G33" s="118">
        <v>0</v>
      </c>
      <c r="H33" s="118">
        <f t="shared" si="0"/>
        <v>6</v>
      </c>
    </row>
    <row r="34" spans="1:8" ht="19.899999999999999" customHeight="1" x14ac:dyDescent="0.2">
      <c r="A34" s="66" t="s">
        <v>143</v>
      </c>
      <c r="B34" s="119">
        <v>0</v>
      </c>
      <c r="C34" s="119">
        <v>0</v>
      </c>
      <c r="D34" s="119">
        <v>30</v>
      </c>
      <c r="E34" s="119">
        <v>0</v>
      </c>
      <c r="F34" s="119">
        <v>76</v>
      </c>
      <c r="G34" s="119">
        <v>0</v>
      </c>
      <c r="H34" s="119">
        <f t="shared" si="0"/>
        <v>106</v>
      </c>
    </row>
    <row r="35" spans="1:8" ht="19.899999999999999" customHeight="1" x14ac:dyDescent="0.2">
      <c r="A35" s="67" t="s">
        <v>144</v>
      </c>
      <c r="B35" s="118">
        <v>0</v>
      </c>
      <c r="C35" s="118">
        <v>2</v>
      </c>
      <c r="D35" s="118">
        <v>0</v>
      </c>
      <c r="E35" s="118">
        <v>0</v>
      </c>
      <c r="F35" s="118">
        <v>0</v>
      </c>
      <c r="G35" s="118">
        <v>0</v>
      </c>
      <c r="H35" s="118">
        <f t="shared" si="0"/>
        <v>2</v>
      </c>
    </row>
    <row r="36" spans="1:8" ht="19.899999999999999" customHeight="1" x14ac:dyDescent="0.2">
      <c r="A36" s="66" t="s">
        <v>145</v>
      </c>
      <c r="B36" s="119">
        <v>5</v>
      </c>
      <c r="C36" s="119">
        <v>7</v>
      </c>
      <c r="D36" s="119">
        <v>37</v>
      </c>
      <c r="E36" s="119">
        <v>31</v>
      </c>
      <c r="F36" s="119">
        <v>35</v>
      </c>
      <c r="G36" s="119">
        <v>0</v>
      </c>
      <c r="H36" s="119">
        <f t="shared" si="0"/>
        <v>115</v>
      </c>
    </row>
    <row r="37" spans="1:8" ht="19.899999999999999" customHeight="1" x14ac:dyDescent="0.2">
      <c r="A37" s="67" t="s">
        <v>147</v>
      </c>
      <c r="B37" s="118">
        <v>21</v>
      </c>
      <c r="C37" s="118">
        <v>14</v>
      </c>
      <c r="D37" s="118">
        <v>0</v>
      </c>
      <c r="E37" s="118">
        <v>0</v>
      </c>
      <c r="F37" s="118">
        <v>29</v>
      </c>
      <c r="G37" s="118">
        <v>0</v>
      </c>
      <c r="H37" s="118">
        <f t="shared" si="0"/>
        <v>64</v>
      </c>
    </row>
    <row r="38" spans="1:8" ht="19.899999999999999" customHeight="1" x14ac:dyDescent="0.2">
      <c r="A38" s="66" t="s">
        <v>148</v>
      </c>
      <c r="B38" s="119">
        <v>0</v>
      </c>
      <c r="C38" s="119">
        <v>0</v>
      </c>
      <c r="D38" s="119">
        <v>0</v>
      </c>
      <c r="E38" s="119">
        <v>0</v>
      </c>
      <c r="F38" s="119">
        <v>8</v>
      </c>
      <c r="G38" s="119">
        <v>11</v>
      </c>
      <c r="H38" s="119">
        <f t="shared" si="0"/>
        <v>19</v>
      </c>
    </row>
    <row r="39" spans="1:8" ht="19.899999999999999" customHeight="1" x14ac:dyDescent="0.2">
      <c r="A39" s="67" t="s">
        <v>150</v>
      </c>
      <c r="B39" s="118">
        <v>5</v>
      </c>
      <c r="C39" s="118">
        <v>0</v>
      </c>
      <c r="D39" s="118">
        <v>0</v>
      </c>
      <c r="E39" s="118">
        <v>4</v>
      </c>
      <c r="F39" s="118">
        <v>14</v>
      </c>
      <c r="G39" s="118">
        <v>0</v>
      </c>
      <c r="H39" s="118">
        <f t="shared" si="0"/>
        <v>23</v>
      </c>
    </row>
    <row r="40" spans="1:8" ht="19.899999999999999" customHeight="1" x14ac:dyDescent="0.2">
      <c r="A40" s="66" t="s">
        <v>151</v>
      </c>
      <c r="B40" s="119">
        <v>0</v>
      </c>
      <c r="C40" s="119">
        <v>0</v>
      </c>
      <c r="D40" s="119">
        <v>0</v>
      </c>
      <c r="E40" s="119">
        <v>0</v>
      </c>
      <c r="F40" s="119">
        <v>6</v>
      </c>
      <c r="G40" s="119">
        <v>0</v>
      </c>
      <c r="H40" s="119">
        <f t="shared" si="0"/>
        <v>6</v>
      </c>
    </row>
    <row r="41" spans="1:8" ht="19.899999999999999" customHeight="1" x14ac:dyDescent="0.2">
      <c r="A41" s="67" t="s">
        <v>152</v>
      </c>
      <c r="B41" s="118">
        <v>4</v>
      </c>
      <c r="C41" s="118">
        <v>2</v>
      </c>
      <c r="D41" s="118">
        <v>8</v>
      </c>
      <c r="E41" s="118">
        <v>0</v>
      </c>
      <c r="F41" s="118">
        <v>4</v>
      </c>
      <c r="G41" s="118">
        <v>0</v>
      </c>
      <c r="H41" s="118">
        <f t="shared" si="0"/>
        <v>18</v>
      </c>
    </row>
    <row r="42" spans="1:8" ht="19.899999999999999" customHeight="1" x14ac:dyDescent="0.2">
      <c r="A42" s="66" t="s">
        <v>153</v>
      </c>
      <c r="B42" s="119">
        <v>0</v>
      </c>
      <c r="C42" s="119">
        <v>0</v>
      </c>
      <c r="D42" s="119">
        <v>2</v>
      </c>
      <c r="E42" s="119">
        <v>0</v>
      </c>
      <c r="F42" s="119">
        <v>10</v>
      </c>
      <c r="G42" s="119">
        <v>2</v>
      </c>
      <c r="H42" s="119">
        <f t="shared" si="0"/>
        <v>14</v>
      </c>
    </row>
    <row r="43" spans="1:8" ht="19.899999999999999" customHeight="1" x14ac:dyDescent="0.2">
      <c r="A43" s="67" t="s">
        <v>157</v>
      </c>
      <c r="B43" s="118">
        <v>0</v>
      </c>
      <c r="C43" s="118">
        <v>4</v>
      </c>
      <c r="D43" s="118">
        <v>0</v>
      </c>
      <c r="E43" s="118">
        <v>0</v>
      </c>
      <c r="F43" s="118">
        <v>0</v>
      </c>
      <c r="G43" s="118">
        <v>0</v>
      </c>
      <c r="H43" s="118">
        <f t="shared" si="0"/>
        <v>4</v>
      </c>
    </row>
    <row r="44" spans="1:8" ht="19.899999999999999" customHeight="1" x14ac:dyDescent="0.2">
      <c r="A44" s="66" t="s">
        <v>158</v>
      </c>
      <c r="B44" s="119">
        <v>4</v>
      </c>
      <c r="C44" s="119">
        <v>1</v>
      </c>
      <c r="D44" s="119">
        <v>0</v>
      </c>
      <c r="E44" s="119">
        <v>0</v>
      </c>
      <c r="F44" s="119">
        <v>6</v>
      </c>
      <c r="G44" s="119">
        <v>0</v>
      </c>
      <c r="H44" s="119">
        <f t="shared" si="0"/>
        <v>11</v>
      </c>
    </row>
    <row r="45" spans="1:8" ht="19.899999999999999" customHeight="1" x14ac:dyDescent="0.2">
      <c r="A45" s="67" t="s">
        <v>159</v>
      </c>
      <c r="B45" s="118">
        <v>0</v>
      </c>
      <c r="C45" s="118">
        <v>0</v>
      </c>
      <c r="D45" s="118">
        <v>0</v>
      </c>
      <c r="E45" s="118">
        <v>0</v>
      </c>
      <c r="F45" s="118">
        <v>0</v>
      </c>
      <c r="G45" s="118">
        <v>0</v>
      </c>
      <c r="H45" s="118">
        <f t="shared" si="0"/>
        <v>0</v>
      </c>
    </row>
    <row r="46" spans="1:8" ht="19.899999999999999" customHeight="1" x14ac:dyDescent="0.2">
      <c r="A46" s="66" t="s">
        <v>162</v>
      </c>
      <c r="B46" s="119">
        <v>1</v>
      </c>
      <c r="C46" s="119">
        <v>7</v>
      </c>
      <c r="D46" s="119">
        <v>0</v>
      </c>
      <c r="E46" s="119">
        <v>10</v>
      </c>
      <c r="F46" s="119">
        <v>6</v>
      </c>
      <c r="G46" s="119">
        <v>0</v>
      </c>
      <c r="H46" s="119">
        <f t="shared" si="0"/>
        <v>24</v>
      </c>
    </row>
    <row r="47" spans="1:8" ht="19.899999999999999" customHeight="1" x14ac:dyDescent="0.2">
      <c r="A47" s="67" t="s">
        <v>163</v>
      </c>
      <c r="B47" s="118">
        <v>0</v>
      </c>
      <c r="C47" s="118">
        <v>0</v>
      </c>
      <c r="D47" s="118">
        <v>0</v>
      </c>
      <c r="E47" s="118">
        <v>1</v>
      </c>
      <c r="F47" s="118">
        <v>0</v>
      </c>
      <c r="G47" s="118">
        <v>0</v>
      </c>
      <c r="H47" s="118">
        <f t="shared" si="0"/>
        <v>1</v>
      </c>
    </row>
    <row r="48" spans="1:8" ht="19.899999999999999" customHeight="1" x14ac:dyDescent="0.2">
      <c r="A48" s="66" t="s">
        <v>164</v>
      </c>
      <c r="B48" s="119">
        <v>0</v>
      </c>
      <c r="C48" s="119">
        <v>0</v>
      </c>
      <c r="D48" s="119">
        <v>0</v>
      </c>
      <c r="E48" s="119">
        <v>0</v>
      </c>
      <c r="F48" s="119">
        <v>9</v>
      </c>
      <c r="G48" s="119">
        <v>0</v>
      </c>
      <c r="H48" s="119">
        <f t="shared" si="0"/>
        <v>9</v>
      </c>
    </row>
    <row r="49" spans="1:8" ht="19.899999999999999" customHeight="1" x14ac:dyDescent="0.2">
      <c r="A49" s="67" t="s">
        <v>165</v>
      </c>
      <c r="B49" s="118">
        <v>0</v>
      </c>
      <c r="C49" s="118">
        <v>0</v>
      </c>
      <c r="D49" s="118">
        <v>0</v>
      </c>
      <c r="E49" s="118">
        <v>0</v>
      </c>
      <c r="F49" s="118">
        <v>0</v>
      </c>
      <c r="G49" s="118">
        <v>0</v>
      </c>
      <c r="H49" s="118">
        <f t="shared" si="0"/>
        <v>0</v>
      </c>
    </row>
    <row r="50" spans="1:8" ht="19.899999999999999" customHeight="1" x14ac:dyDescent="0.2">
      <c r="A50" s="66" t="s">
        <v>166</v>
      </c>
      <c r="B50" s="119">
        <v>0</v>
      </c>
      <c r="C50" s="119">
        <v>58</v>
      </c>
      <c r="D50" s="119">
        <v>109</v>
      </c>
      <c r="E50" s="119">
        <v>0</v>
      </c>
      <c r="F50" s="119">
        <v>142</v>
      </c>
      <c r="G50" s="119">
        <v>0</v>
      </c>
      <c r="H50" s="119">
        <f t="shared" si="0"/>
        <v>309</v>
      </c>
    </row>
    <row r="51" spans="1:8" ht="19.899999999999999" customHeight="1" x14ac:dyDescent="0.2">
      <c r="A51" s="67" t="s">
        <v>168</v>
      </c>
      <c r="B51" s="118">
        <v>0</v>
      </c>
      <c r="C51" s="118">
        <v>6</v>
      </c>
      <c r="D51" s="118">
        <v>2</v>
      </c>
      <c r="E51" s="118">
        <v>0</v>
      </c>
      <c r="F51" s="118">
        <v>3</v>
      </c>
      <c r="G51" s="118">
        <v>226</v>
      </c>
      <c r="H51" s="118">
        <f t="shared" si="0"/>
        <v>237</v>
      </c>
    </row>
    <row r="52" spans="1:8" ht="19.899999999999999" customHeight="1" x14ac:dyDescent="0.2">
      <c r="A52" s="66" t="s">
        <v>170</v>
      </c>
      <c r="B52" s="119">
        <v>0</v>
      </c>
      <c r="C52" s="119">
        <v>0</v>
      </c>
      <c r="D52" s="119">
        <v>0</v>
      </c>
      <c r="E52" s="119">
        <v>2</v>
      </c>
      <c r="F52" s="119">
        <v>61</v>
      </c>
      <c r="G52" s="119">
        <v>0</v>
      </c>
      <c r="H52" s="119">
        <f t="shared" si="0"/>
        <v>63</v>
      </c>
    </row>
    <row r="53" spans="1:8" ht="19.899999999999999" customHeight="1" x14ac:dyDescent="0.2">
      <c r="A53" s="67" t="s">
        <v>171</v>
      </c>
      <c r="B53" s="118">
        <v>0</v>
      </c>
      <c r="C53" s="118">
        <v>0</v>
      </c>
      <c r="D53" s="118">
        <v>0</v>
      </c>
      <c r="E53" s="118">
        <v>0</v>
      </c>
      <c r="F53" s="118">
        <v>15</v>
      </c>
      <c r="G53" s="118">
        <v>0</v>
      </c>
      <c r="H53" s="118">
        <f t="shared" si="0"/>
        <v>15</v>
      </c>
    </row>
    <row r="54" spans="1:8" ht="19.899999999999999" customHeight="1" x14ac:dyDescent="0.2">
      <c r="A54" s="66" t="s">
        <v>172</v>
      </c>
      <c r="B54" s="119">
        <v>0</v>
      </c>
      <c r="C54" s="119">
        <v>0</v>
      </c>
      <c r="D54" s="119">
        <v>0</v>
      </c>
      <c r="E54" s="119">
        <v>42</v>
      </c>
      <c r="F54" s="119">
        <v>19</v>
      </c>
      <c r="G54" s="119">
        <v>0</v>
      </c>
      <c r="H54" s="119">
        <f t="shared" si="0"/>
        <v>61</v>
      </c>
    </row>
    <row r="55" spans="1:8" ht="19.899999999999999" customHeight="1" x14ac:dyDescent="0.2">
      <c r="A55" s="67" t="s">
        <v>174</v>
      </c>
      <c r="B55" s="118">
        <v>0</v>
      </c>
      <c r="C55" s="118">
        <v>0</v>
      </c>
      <c r="D55" s="118">
        <v>25</v>
      </c>
      <c r="E55" s="118">
        <v>88</v>
      </c>
      <c r="F55" s="118">
        <v>0</v>
      </c>
      <c r="G55" s="118">
        <v>0</v>
      </c>
      <c r="H55" s="118">
        <f t="shared" si="0"/>
        <v>113</v>
      </c>
    </row>
    <row r="56" spans="1:8" ht="19.899999999999999" customHeight="1" x14ac:dyDescent="0.2">
      <c r="A56" s="66" t="s">
        <v>176</v>
      </c>
      <c r="B56" s="119">
        <v>0</v>
      </c>
      <c r="C56" s="119">
        <v>4</v>
      </c>
      <c r="D56" s="119">
        <v>0</v>
      </c>
      <c r="E56" s="119">
        <v>0</v>
      </c>
      <c r="F56" s="119">
        <v>0</v>
      </c>
      <c r="G56" s="119">
        <v>0</v>
      </c>
      <c r="H56" s="119">
        <f t="shared" si="0"/>
        <v>4</v>
      </c>
    </row>
    <row r="57" spans="1:8" ht="19.899999999999999" customHeight="1" x14ac:dyDescent="0.2">
      <c r="A57" s="67" t="s">
        <v>180</v>
      </c>
      <c r="B57" s="118">
        <v>0</v>
      </c>
      <c r="C57" s="118">
        <v>0</v>
      </c>
      <c r="D57" s="118">
        <v>15</v>
      </c>
      <c r="E57" s="118">
        <v>0</v>
      </c>
      <c r="F57" s="118">
        <v>0</v>
      </c>
      <c r="G57" s="118">
        <v>0</v>
      </c>
      <c r="H57" s="118">
        <f t="shared" si="0"/>
        <v>15</v>
      </c>
    </row>
    <row r="58" spans="1:8" ht="19.899999999999999" customHeight="1" x14ac:dyDescent="0.2">
      <c r="A58" s="66" t="s">
        <v>181</v>
      </c>
      <c r="B58" s="119">
        <v>0</v>
      </c>
      <c r="C58" s="119">
        <v>0</v>
      </c>
      <c r="D58" s="119">
        <v>2</v>
      </c>
      <c r="E58" s="119">
        <v>0</v>
      </c>
      <c r="F58" s="119">
        <v>30</v>
      </c>
      <c r="G58" s="119">
        <v>0</v>
      </c>
      <c r="H58" s="119">
        <f t="shared" si="0"/>
        <v>32</v>
      </c>
    </row>
    <row r="59" spans="1:8" ht="19.899999999999999" customHeight="1" x14ac:dyDescent="0.2">
      <c r="A59" s="67" t="s">
        <v>183</v>
      </c>
      <c r="B59" s="118">
        <v>3</v>
      </c>
      <c r="C59" s="118">
        <v>4</v>
      </c>
      <c r="D59" s="118">
        <v>0</v>
      </c>
      <c r="E59" s="118">
        <v>0</v>
      </c>
      <c r="F59" s="118">
        <v>2</v>
      </c>
      <c r="G59" s="118">
        <v>0</v>
      </c>
      <c r="H59" s="118">
        <f t="shared" si="0"/>
        <v>9</v>
      </c>
    </row>
    <row r="60" spans="1:8" ht="19.899999999999999" customHeight="1" x14ac:dyDescent="0.2">
      <c r="A60" s="66" t="s">
        <v>186</v>
      </c>
      <c r="B60" s="119">
        <v>1</v>
      </c>
      <c r="C60" s="119">
        <v>0</v>
      </c>
      <c r="D60" s="119">
        <v>0</v>
      </c>
      <c r="E60" s="119">
        <v>0</v>
      </c>
      <c r="F60" s="119">
        <v>3</v>
      </c>
      <c r="G60" s="119">
        <v>0</v>
      </c>
      <c r="H60" s="119">
        <f t="shared" si="0"/>
        <v>4</v>
      </c>
    </row>
    <row r="61" spans="1:8" customFormat="1" ht="19.899999999999999" customHeight="1" x14ac:dyDescent="0.2">
      <c r="A61" s="67" t="s">
        <v>187</v>
      </c>
      <c r="B61" s="118">
        <v>0</v>
      </c>
      <c r="C61" s="118">
        <v>0</v>
      </c>
      <c r="D61" s="118">
        <v>0</v>
      </c>
      <c r="E61" s="118">
        <v>0</v>
      </c>
      <c r="F61" s="118">
        <v>4</v>
      </c>
      <c r="G61" s="118">
        <v>0</v>
      </c>
      <c r="H61" s="118">
        <f t="shared" si="0"/>
        <v>4</v>
      </c>
    </row>
    <row r="62" spans="1:8" customFormat="1" ht="19.899999999999999" customHeight="1" x14ac:dyDescent="0.2">
      <c r="A62" s="66" t="s">
        <v>188</v>
      </c>
      <c r="B62" s="119">
        <v>4</v>
      </c>
      <c r="C62" s="119">
        <v>2</v>
      </c>
      <c r="D62" s="119">
        <v>0</v>
      </c>
      <c r="E62" s="119">
        <v>0</v>
      </c>
      <c r="F62" s="119">
        <v>5</v>
      </c>
      <c r="G62" s="119">
        <v>0</v>
      </c>
      <c r="H62" s="119">
        <f t="shared" si="0"/>
        <v>11</v>
      </c>
    </row>
    <row r="63" spans="1:8" customFormat="1" ht="19.899999999999999" customHeight="1" x14ac:dyDescent="0.2">
      <c r="A63" s="67" t="s">
        <v>190</v>
      </c>
      <c r="B63" s="118">
        <v>0</v>
      </c>
      <c r="C63" s="118">
        <v>1</v>
      </c>
      <c r="D63" s="118">
        <v>0</v>
      </c>
      <c r="E63" s="118">
        <v>0</v>
      </c>
      <c r="F63" s="118">
        <v>1</v>
      </c>
      <c r="G63" s="118">
        <v>4</v>
      </c>
      <c r="H63" s="118">
        <f t="shared" si="0"/>
        <v>6</v>
      </c>
    </row>
    <row r="64" spans="1:8" customFormat="1" ht="19.899999999999999" customHeight="1" x14ac:dyDescent="0.2">
      <c r="A64" s="66" t="s">
        <v>191</v>
      </c>
      <c r="B64" s="119">
        <v>0</v>
      </c>
      <c r="C64" s="119">
        <v>0</v>
      </c>
      <c r="D64" s="119">
        <v>0</v>
      </c>
      <c r="E64" s="119">
        <v>0</v>
      </c>
      <c r="F64" s="119">
        <v>0</v>
      </c>
      <c r="G64" s="119">
        <v>5</v>
      </c>
      <c r="H64" s="119">
        <f t="shared" si="0"/>
        <v>5</v>
      </c>
    </row>
    <row r="65" spans="1:8" customFormat="1" ht="19.899999999999999" customHeight="1" x14ac:dyDescent="0.2">
      <c r="A65" s="67" t="s">
        <v>192</v>
      </c>
      <c r="B65" s="118">
        <v>0</v>
      </c>
      <c r="C65" s="118">
        <v>0</v>
      </c>
      <c r="D65" s="118">
        <v>0</v>
      </c>
      <c r="E65" s="118">
        <v>0</v>
      </c>
      <c r="F65" s="118">
        <v>8</v>
      </c>
      <c r="G65" s="118">
        <v>0</v>
      </c>
      <c r="H65" s="118">
        <f t="shared" si="0"/>
        <v>8</v>
      </c>
    </row>
    <row r="66" spans="1:8" customFormat="1" ht="19.899999999999999" customHeight="1" x14ac:dyDescent="0.2">
      <c r="A66" s="66" t="s">
        <v>193</v>
      </c>
      <c r="B66" s="119">
        <v>1</v>
      </c>
      <c r="C66" s="119">
        <v>13</v>
      </c>
      <c r="D66" s="119">
        <v>0</v>
      </c>
      <c r="E66" s="119">
        <v>3</v>
      </c>
      <c r="F66" s="119">
        <v>4</v>
      </c>
      <c r="G66" s="119">
        <v>10</v>
      </c>
      <c r="H66" s="119">
        <f t="shared" si="0"/>
        <v>31</v>
      </c>
    </row>
    <row r="67" spans="1:8" customFormat="1" ht="19.899999999999999" customHeight="1" x14ac:dyDescent="0.2">
      <c r="A67" s="67" t="s">
        <v>195</v>
      </c>
      <c r="B67" s="118">
        <v>0</v>
      </c>
      <c r="C67" s="118">
        <v>0</v>
      </c>
      <c r="D67" s="118">
        <v>0</v>
      </c>
      <c r="E67" s="118">
        <v>0</v>
      </c>
      <c r="F67" s="118">
        <v>7</v>
      </c>
      <c r="G67" s="118">
        <v>0</v>
      </c>
      <c r="H67" s="118">
        <f t="shared" si="0"/>
        <v>7</v>
      </c>
    </row>
    <row r="68" spans="1:8" customFormat="1" ht="19.899999999999999" customHeight="1" x14ac:dyDescent="0.2">
      <c r="A68" s="66" t="s">
        <v>196</v>
      </c>
      <c r="B68" s="119">
        <v>1</v>
      </c>
      <c r="C68" s="119">
        <v>0</v>
      </c>
      <c r="D68" s="119">
        <v>0</v>
      </c>
      <c r="E68" s="119">
        <v>3</v>
      </c>
      <c r="F68" s="119">
        <v>1</v>
      </c>
      <c r="G68" s="119">
        <v>0</v>
      </c>
      <c r="H68" s="119">
        <f t="shared" si="0"/>
        <v>5</v>
      </c>
    </row>
    <row r="69" spans="1:8" customFormat="1" ht="19.899999999999999" customHeight="1" x14ac:dyDescent="0.2">
      <c r="A69" s="67" t="s">
        <v>199</v>
      </c>
      <c r="B69" s="118">
        <v>0</v>
      </c>
      <c r="C69" s="118">
        <v>1</v>
      </c>
      <c r="D69" s="118">
        <v>0</v>
      </c>
      <c r="E69" s="118">
        <v>0</v>
      </c>
      <c r="F69" s="118">
        <v>0</v>
      </c>
      <c r="G69" s="118">
        <v>0</v>
      </c>
      <c r="H69" s="118">
        <f t="shared" si="0"/>
        <v>1</v>
      </c>
    </row>
    <row r="70" spans="1:8" customFormat="1" ht="19.899999999999999" customHeight="1" x14ac:dyDescent="0.2">
      <c r="A70" s="66" t="s">
        <v>200</v>
      </c>
      <c r="B70" s="119">
        <v>0</v>
      </c>
      <c r="C70" s="119">
        <v>2</v>
      </c>
      <c r="D70" s="119">
        <v>0</v>
      </c>
      <c r="E70" s="119">
        <v>0</v>
      </c>
      <c r="F70" s="119">
        <v>0</v>
      </c>
      <c r="G70" s="119">
        <v>0</v>
      </c>
      <c r="H70" s="119">
        <f t="shared" si="0"/>
        <v>2</v>
      </c>
    </row>
    <row r="71" spans="1:8" customFormat="1" ht="19.899999999999999" customHeight="1" x14ac:dyDescent="0.2">
      <c r="A71" s="67" t="s">
        <v>203</v>
      </c>
      <c r="B71" s="118">
        <v>0</v>
      </c>
      <c r="C71" s="118">
        <v>0</v>
      </c>
      <c r="D71" s="118">
        <v>0</v>
      </c>
      <c r="E71" s="118">
        <v>21</v>
      </c>
      <c r="F71" s="118">
        <v>9</v>
      </c>
      <c r="G71" s="118">
        <v>0</v>
      </c>
      <c r="H71" s="118">
        <f t="shared" ref="H71:H84" si="1">SUM(B71:G71)</f>
        <v>30</v>
      </c>
    </row>
    <row r="72" spans="1:8" customFormat="1" ht="19.899999999999999" customHeight="1" x14ac:dyDescent="0.2">
      <c r="A72" s="66" t="s">
        <v>210</v>
      </c>
      <c r="B72" s="119">
        <v>0</v>
      </c>
      <c r="C72" s="119">
        <v>0</v>
      </c>
      <c r="D72" s="119">
        <v>1</v>
      </c>
      <c r="E72" s="119">
        <v>0</v>
      </c>
      <c r="F72" s="119">
        <v>0</v>
      </c>
      <c r="G72" s="119">
        <v>0</v>
      </c>
      <c r="H72" s="119">
        <f t="shared" si="1"/>
        <v>1</v>
      </c>
    </row>
    <row r="73" spans="1:8" customFormat="1" ht="19.899999999999999" customHeight="1" x14ac:dyDescent="0.2">
      <c r="A73" s="67" t="s">
        <v>211</v>
      </c>
      <c r="B73" s="118">
        <v>0</v>
      </c>
      <c r="C73" s="118">
        <v>0</v>
      </c>
      <c r="D73" s="118">
        <v>0</v>
      </c>
      <c r="E73" s="118">
        <v>0</v>
      </c>
      <c r="F73" s="118">
        <v>2</v>
      </c>
      <c r="G73" s="118">
        <v>0</v>
      </c>
      <c r="H73" s="118">
        <f t="shared" si="1"/>
        <v>2</v>
      </c>
    </row>
    <row r="74" spans="1:8" customFormat="1" ht="19.899999999999999" customHeight="1" x14ac:dyDescent="0.2">
      <c r="A74" s="66" t="s">
        <v>212</v>
      </c>
      <c r="B74" s="119">
        <v>0</v>
      </c>
      <c r="C74" s="119">
        <v>0</v>
      </c>
      <c r="D74" s="119">
        <v>6</v>
      </c>
      <c r="E74" s="119">
        <v>0</v>
      </c>
      <c r="F74" s="119">
        <v>6</v>
      </c>
      <c r="G74" s="119">
        <v>0</v>
      </c>
      <c r="H74" s="119">
        <f t="shared" si="1"/>
        <v>12</v>
      </c>
    </row>
    <row r="75" spans="1:8" ht="19.899999999999999" customHeight="1" x14ac:dyDescent="0.2">
      <c r="A75" s="67" t="s">
        <v>213</v>
      </c>
      <c r="B75" s="118">
        <v>0</v>
      </c>
      <c r="C75" s="118">
        <v>0</v>
      </c>
      <c r="D75" s="118">
        <v>1</v>
      </c>
      <c r="E75" s="118">
        <v>3</v>
      </c>
      <c r="F75" s="118">
        <v>0</v>
      </c>
      <c r="G75" s="118">
        <v>0</v>
      </c>
      <c r="H75" s="118">
        <f t="shared" si="1"/>
        <v>4</v>
      </c>
    </row>
    <row r="76" spans="1:8" ht="19.899999999999999" customHeight="1" x14ac:dyDescent="0.2">
      <c r="A76" s="66" t="s">
        <v>220</v>
      </c>
      <c r="B76" s="119">
        <v>0</v>
      </c>
      <c r="C76" s="119">
        <v>0</v>
      </c>
      <c r="D76" s="119">
        <v>0</v>
      </c>
      <c r="E76" s="119">
        <v>1</v>
      </c>
      <c r="F76" s="119">
        <v>2</v>
      </c>
      <c r="G76" s="119">
        <v>0</v>
      </c>
      <c r="H76" s="119">
        <f t="shared" si="1"/>
        <v>3</v>
      </c>
    </row>
    <row r="77" spans="1:8" ht="19.899999999999999" customHeight="1" x14ac:dyDescent="0.2">
      <c r="A77" s="67" t="s">
        <v>221</v>
      </c>
      <c r="B77" s="118">
        <v>0</v>
      </c>
      <c r="C77" s="118">
        <v>0</v>
      </c>
      <c r="D77" s="118">
        <v>24</v>
      </c>
      <c r="E77" s="118">
        <v>8</v>
      </c>
      <c r="F77" s="118">
        <v>10</v>
      </c>
      <c r="G77" s="118">
        <v>0</v>
      </c>
      <c r="H77" s="118">
        <f t="shared" si="1"/>
        <v>42</v>
      </c>
    </row>
    <row r="78" spans="1:8" ht="19.899999999999999" customHeight="1" x14ac:dyDescent="0.2">
      <c r="A78" s="66" t="s">
        <v>222</v>
      </c>
      <c r="B78" s="119">
        <v>0</v>
      </c>
      <c r="C78" s="119">
        <v>0</v>
      </c>
      <c r="D78" s="119">
        <v>0</v>
      </c>
      <c r="E78" s="119">
        <v>0</v>
      </c>
      <c r="F78" s="119">
        <v>1</v>
      </c>
      <c r="G78" s="119">
        <v>0</v>
      </c>
      <c r="H78" s="119">
        <f t="shared" si="1"/>
        <v>1</v>
      </c>
    </row>
    <row r="79" spans="1:8" ht="19.899999999999999" customHeight="1" x14ac:dyDescent="0.2">
      <c r="A79" s="67" t="s">
        <v>223</v>
      </c>
      <c r="B79" s="118">
        <v>0</v>
      </c>
      <c r="C79" s="118">
        <v>0</v>
      </c>
      <c r="D79" s="118">
        <v>0</v>
      </c>
      <c r="E79" s="118">
        <v>0</v>
      </c>
      <c r="F79" s="118">
        <v>16</v>
      </c>
      <c r="G79" s="118">
        <v>0</v>
      </c>
      <c r="H79" s="118">
        <f t="shared" si="1"/>
        <v>16</v>
      </c>
    </row>
    <row r="80" spans="1:8" customFormat="1" ht="19.899999999999999" customHeight="1" x14ac:dyDescent="0.2">
      <c r="A80" s="66" t="s">
        <v>224</v>
      </c>
      <c r="B80" s="119">
        <v>0</v>
      </c>
      <c r="C80" s="119">
        <v>0</v>
      </c>
      <c r="D80" s="119">
        <v>0</v>
      </c>
      <c r="E80" s="119">
        <v>0</v>
      </c>
      <c r="F80" s="119">
        <v>0</v>
      </c>
      <c r="G80" s="119">
        <v>0</v>
      </c>
      <c r="H80" s="119">
        <f t="shared" si="1"/>
        <v>0</v>
      </c>
    </row>
    <row r="81" spans="1:8" customFormat="1" ht="19.899999999999999" customHeight="1" x14ac:dyDescent="0.2">
      <c r="A81" s="67" t="s">
        <v>226</v>
      </c>
      <c r="B81" s="118">
        <v>7</v>
      </c>
      <c r="C81" s="118">
        <v>0</v>
      </c>
      <c r="D81" s="118">
        <v>0</v>
      </c>
      <c r="E81" s="118">
        <v>0</v>
      </c>
      <c r="F81" s="118">
        <v>0</v>
      </c>
      <c r="G81" s="118">
        <v>0</v>
      </c>
      <c r="H81" s="118">
        <f t="shared" si="1"/>
        <v>7</v>
      </c>
    </row>
    <row r="82" spans="1:8" customFormat="1" ht="19.899999999999999" customHeight="1" x14ac:dyDescent="0.2">
      <c r="A82" s="66" t="s">
        <v>228</v>
      </c>
      <c r="B82" s="119">
        <v>0</v>
      </c>
      <c r="C82" s="119">
        <v>0</v>
      </c>
      <c r="D82" s="119">
        <v>0</v>
      </c>
      <c r="E82" s="119">
        <v>8</v>
      </c>
      <c r="F82" s="119">
        <v>39</v>
      </c>
      <c r="G82" s="119">
        <v>0</v>
      </c>
      <c r="H82" s="119">
        <f t="shared" si="1"/>
        <v>47</v>
      </c>
    </row>
    <row r="83" spans="1:8" ht="19.899999999999999" customHeight="1" x14ac:dyDescent="0.2">
      <c r="A83" s="67" t="s">
        <v>229</v>
      </c>
      <c r="B83" s="118">
        <v>0</v>
      </c>
      <c r="C83" s="118">
        <v>0</v>
      </c>
      <c r="D83" s="118">
        <v>7</v>
      </c>
      <c r="E83" s="118">
        <v>0</v>
      </c>
      <c r="F83" s="118">
        <v>0</v>
      </c>
      <c r="G83" s="118">
        <v>0</v>
      </c>
      <c r="H83" s="118">
        <f t="shared" si="1"/>
        <v>7</v>
      </c>
    </row>
    <row r="84" spans="1:8" ht="19.899999999999999" customHeight="1" x14ac:dyDescent="0.2">
      <c r="A84" s="66" t="s">
        <v>230</v>
      </c>
      <c r="B84" s="119">
        <v>0</v>
      </c>
      <c r="C84" s="119">
        <v>0</v>
      </c>
      <c r="D84" s="119">
        <v>0</v>
      </c>
      <c r="E84" s="119">
        <v>0</v>
      </c>
      <c r="F84" s="119">
        <v>0</v>
      </c>
      <c r="G84" s="119">
        <v>11</v>
      </c>
      <c r="H84" s="119">
        <f t="shared" si="1"/>
        <v>11</v>
      </c>
    </row>
    <row r="85" spans="1:8" ht="19.899999999999999" customHeight="1" x14ac:dyDescent="0.2">
      <c r="A85" s="62" t="s">
        <v>87</v>
      </c>
      <c r="B85" s="90">
        <f>SUM(B6:B84)</f>
        <v>103</v>
      </c>
      <c r="C85" s="90">
        <f t="shared" ref="C85:G85" si="2">SUM(C6:C84)</f>
        <v>207</v>
      </c>
      <c r="D85" s="90">
        <f t="shared" si="2"/>
        <v>285</v>
      </c>
      <c r="E85" s="90">
        <f t="shared" si="2"/>
        <v>229</v>
      </c>
      <c r="F85" s="90">
        <f t="shared" si="2"/>
        <v>793</v>
      </c>
      <c r="G85" s="90">
        <f t="shared" si="2"/>
        <v>481</v>
      </c>
      <c r="H85" s="90">
        <f>SUM(H6:H84)</f>
        <v>2098</v>
      </c>
    </row>
    <row r="86" spans="1:8" ht="19.899999999999999" customHeight="1" x14ac:dyDescent="0.2">
      <c r="A86" s="9"/>
      <c r="B86" s="121"/>
      <c r="C86" s="121"/>
      <c r="D86" s="121"/>
      <c r="E86" s="121"/>
      <c r="F86" s="121"/>
      <c r="G86" s="121"/>
      <c r="H86" s="121"/>
    </row>
    <row r="87" spans="1:8" ht="45" customHeight="1" x14ac:dyDescent="0.2">
      <c r="A87" s="168"/>
      <c r="B87" s="168"/>
      <c r="C87" s="168"/>
      <c r="D87" s="168"/>
      <c r="E87" s="168"/>
      <c r="F87" s="21"/>
    </row>
    <row r="88" spans="1:8" ht="19.899999999999999" customHeight="1" x14ac:dyDescent="0.2">
      <c r="A88" s="21"/>
      <c r="B88" s="21"/>
      <c r="C88" s="21"/>
      <c r="D88" s="21"/>
      <c r="E88" s="21"/>
      <c r="F88" s="21"/>
    </row>
    <row r="89" spans="1:8" ht="19.899999999999999" customHeight="1" x14ac:dyDescent="0.2">
      <c r="A89" s="21"/>
      <c r="B89" s="21"/>
      <c r="C89" s="21"/>
      <c r="D89" s="21"/>
      <c r="E89" s="21"/>
      <c r="F89" s="21"/>
    </row>
    <row r="90" spans="1:8" ht="19.899999999999999" customHeight="1" x14ac:dyDescent="0.2">
      <c r="A90" s="9"/>
      <c r="B90" s="20"/>
    </row>
    <row r="91" spans="1:8" ht="19.899999999999999" customHeight="1" x14ac:dyDescent="0.2">
      <c r="A91" s="9"/>
      <c r="B91" s="20"/>
    </row>
    <row r="92" spans="1:8" ht="19.899999999999999" customHeight="1" x14ac:dyDescent="0.2">
      <c r="A92" s="9"/>
      <c r="B92" s="9"/>
    </row>
    <row r="93" spans="1:8" ht="19.899999999999999" customHeight="1" x14ac:dyDescent="0.2">
      <c r="A93" s="9"/>
      <c r="B93" s="9"/>
    </row>
    <row r="94" spans="1:8" ht="19.899999999999999" customHeight="1" x14ac:dyDescent="0.2">
      <c r="A94" s="9"/>
      <c r="B94" s="9"/>
    </row>
    <row r="95" spans="1:8" ht="19.899999999999999" customHeight="1" x14ac:dyDescent="0.2">
      <c r="A95" s="9"/>
      <c r="B95" s="9"/>
    </row>
    <row r="96" spans="1:8" ht="19.899999999999999" customHeight="1" x14ac:dyDescent="0.2">
      <c r="A96" s="9"/>
      <c r="B96" s="9"/>
    </row>
    <row r="97" spans="1:8" ht="19.899999999999999" customHeight="1" x14ac:dyDescent="0.2">
      <c r="A97" s="9"/>
      <c r="B97" s="9"/>
      <c r="H97" s="7"/>
    </row>
    <row r="98" spans="1:8" ht="19.899999999999999" customHeight="1" x14ac:dyDescent="0.2">
      <c r="A98" s="9"/>
      <c r="B98" s="9"/>
    </row>
    <row r="99" spans="1:8" ht="19.899999999999999" customHeight="1" x14ac:dyDescent="0.2">
      <c r="A99" s="9"/>
      <c r="B99" s="9"/>
    </row>
    <row r="100" spans="1:8" ht="19.899999999999999" customHeight="1" x14ac:dyDescent="0.2">
      <c r="A100" s="9"/>
      <c r="B100" s="9"/>
    </row>
    <row r="101" spans="1:8" ht="19.899999999999999" customHeight="1" x14ac:dyDescent="0.2">
      <c r="A101" s="9"/>
      <c r="B101" s="9"/>
    </row>
    <row r="102" spans="1:8" ht="19.899999999999999" customHeight="1" x14ac:dyDescent="0.2">
      <c r="A102" s="9"/>
      <c r="B102" s="9"/>
    </row>
    <row r="103" spans="1:8" ht="19.899999999999999" customHeight="1" x14ac:dyDescent="0.2">
      <c r="A103" s="9"/>
      <c r="B103" s="9"/>
    </row>
    <row r="104" spans="1:8" ht="19.899999999999999" customHeight="1" x14ac:dyDescent="0.2">
      <c r="A104" s="9"/>
      <c r="B104" s="9"/>
    </row>
  </sheetData>
  <mergeCells count="2">
    <mergeCell ref="A87:E87"/>
    <mergeCell ref="A2:XFD2"/>
  </mergeCells>
  <phoneticPr fontId="3" type="noConversion"/>
  <conditionalFormatting sqref="B6:H84">
    <cfRule type="containsBlanks" dxfId="10" priority="1" stopIfTrue="1">
      <formula>LEN(TRIM(B6))=0</formula>
    </cfRule>
  </conditionalFormatting>
  <printOptions gridLines="1"/>
  <pageMargins left="0.75" right="0.75" top="0.49" bottom="0.5" header="0.5" footer="0.5"/>
  <pageSetup scale="48"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F36C4-E9B8-44B7-B314-A44D3032A5F8}">
  <sheetPr>
    <pageSetUpPr fitToPage="1"/>
  </sheetPr>
  <dimension ref="A1:I104"/>
  <sheetViews>
    <sheetView showGridLines="0" zoomScaleNormal="100" workbookViewId="0">
      <selection activeCell="A23" sqref="A23"/>
    </sheetView>
  </sheetViews>
  <sheetFormatPr defaultColWidth="9.140625" defaultRowHeight="19.899999999999999" customHeight="1" x14ac:dyDescent="0.2"/>
  <cols>
    <col min="1" max="1" width="24.7109375" style="22" customWidth="1"/>
    <col min="2" max="8" width="27.85546875" style="8" customWidth="1"/>
    <col min="9" max="16384" width="9.140625" style="9"/>
  </cols>
  <sheetData>
    <row r="1" spans="1:8" ht="20.100000000000001" customHeight="1" x14ac:dyDescent="0.2">
      <c r="A1" s="9"/>
    </row>
    <row r="2" spans="1:8" s="165" customFormat="1" ht="30" customHeight="1" x14ac:dyDescent="0.2">
      <c r="A2" s="164" t="s">
        <v>353</v>
      </c>
    </row>
    <row r="3" spans="1:8" s="25" customFormat="1" ht="20.100000000000001" customHeight="1" x14ac:dyDescent="0.2">
      <c r="A3" s="6"/>
      <c r="B3" s="6"/>
      <c r="C3" s="14"/>
      <c r="D3" s="14"/>
      <c r="E3" s="14"/>
      <c r="F3" s="14"/>
      <c r="G3" s="14"/>
      <c r="H3" s="14"/>
    </row>
    <row r="4" spans="1:8" s="27" customFormat="1" ht="29.25" customHeight="1" x14ac:dyDescent="0.2">
      <c r="A4" s="99"/>
      <c r="B4" s="47" t="s">
        <v>347</v>
      </c>
      <c r="C4" s="47" t="s">
        <v>348</v>
      </c>
      <c r="D4" s="47" t="s">
        <v>349</v>
      </c>
      <c r="E4" s="47" t="s">
        <v>350</v>
      </c>
      <c r="F4" s="47" t="s">
        <v>351</v>
      </c>
      <c r="G4" s="47" t="s">
        <v>352</v>
      </c>
      <c r="H4" s="47" t="s">
        <v>87</v>
      </c>
    </row>
    <row r="5" spans="1:8" s="25" customFormat="1" ht="49.9" customHeight="1" x14ac:dyDescent="0.2">
      <c r="A5" s="100" t="s">
        <v>88</v>
      </c>
      <c r="B5" s="54" t="s">
        <v>87</v>
      </c>
      <c r="C5" s="54" t="s">
        <v>87</v>
      </c>
      <c r="D5" s="54" t="s">
        <v>87</v>
      </c>
      <c r="E5" s="54" t="s">
        <v>87</v>
      </c>
      <c r="F5" s="54" t="s">
        <v>87</v>
      </c>
      <c r="G5" s="54" t="s">
        <v>87</v>
      </c>
      <c r="H5" s="54" t="s">
        <v>87</v>
      </c>
    </row>
    <row r="6" spans="1:8" ht="19.899999999999999" customHeight="1" x14ac:dyDescent="0.2">
      <c r="A6" s="66" t="s">
        <v>89</v>
      </c>
      <c r="B6" s="119">
        <v>0</v>
      </c>
      <c r="C6" s="119">
        <v>0</v>
      </c>
      <c r="D6" s="119">
        <v>0</v>
      </c>
      <c r="E6" s="119">
        <v>0</v>
      </c>
      <c r="F6" s="119">
        <v>0</v>
      </c>
      <c r="G6" s="119">
        <v>0</v>
      </c>
      <c r="H6" s="119">
        <f>SUM(B6:G6)</f>
        <v>0</v>
      </c>
    </row>
    <row r="7" spans="1:8" ht="19.899999999999999" customHeight="1" x14ac:dyDescent="0.2">
      <c r="A7" s="67" t="s">
        <v>91</v>
      </c>
      <c r="B7" s="118">
        <v>0</v>
      </c>
      <c r="C7" s="118">
        <v>0</v>
      </c>
      <c r="D7" s="118">
        <v>2</v>
      </c>
      <c r="E7" s="118">
        <v>0</v>
      </c>
      <c r="F7" s="118">
        <v>0</v>
      </c>
      <c r="G7" s="118">
        <v>1</v>
      </c>
      <c r="H7" s="118">
        <f t="shared" ref="H7:H70" si="0">SUM(B7:G7)</f>
        <v>3</v>
      </c>
    </row>
    <row r="8" spans="1:8" ht="19.899999999999999" customHeight="1" x14ac:dyDescent="0.2">
      <c r="A8" s="66" t="s">
        <v>93</v>
      </c>
      <c r="B8" s="119">
        <v>0</v>
      </c>
      <c r="C8" s="119">
        <v>0</v>
      </c>
      <c r="D8" s="119">
        <v>1</v>
      </c>
      <c r="E8" s="119">
        <v>0</v>
      </c>
      <c r="F8" s="119">
        <v>0</v>
      </c>
      <c r="G8" s="119">
        <v>0</v>
      </c>
      <c r="H8" s="119">
        <f t="shared" si="0"/>
        <v>1</v>
      </c>
    </row>
    <row r="9" spans="1:8" ht="19.899999999999999" customHeight="1" x14ac:dyDescent="0.2">
      <c r="A9" s="67" t="s">
        <v>96</v>
      </c>
      <c r="B9" s="118">
        <v>1</v>
      </c>
      <c r="C9" s="118">
        <v>0</v>
      </c>
      <c r="D9" s="118">
        <v>0</v>
      </c>
      <c r="E9" s="118">
        <v>0</v>
      </c>
      <c r="F9" s="118">
        <v>0</v>
      </c>
      <c r="G9" s="118">
        <v>0</v>
      </c>
      <c r="H9" s="118">
        <f t="shared" si="0"/>
        <v>1</v>
      </c>
    </row>
    <row r="10" spans="1:8" ht="19.899999999999999" customHeight="1" x14ac:dyDescent="0.2">
      <c r="A10" s="66" t="s">
        <v>97</v>
      </c>
      <c r="B10" s="119">
        <v>0</v>
      </c>
      <c r="C10" s="119">
        <v>0</v>
      </c>
      <c r="D10" s="119">
        <v>0</v>
      </c>
      <c r="E10" s="119">
        <v>0</v>
      </c>
      <c r="F10" s="119">
        <v>0</v>
      </c>
      <c r="G10" s="119">
        <v>0</v>
      </c>
      <c r="H10" s="119">
        <f t="shared" si="0"/>
        <v>0</v>
      </c>
    </row>
    <row r="11" spans="1:8" ht="19.899999999999999" customHeight="1" x14ac:dyDescent="0.2">
      <c r="A11" s="67" t="s">
        <v>102</v>
      </c>
      <c r="B11" s="118">
        <v>0</v>
      </c>
      <c r="C11" s="118">
        <v>0</v>
      </c>
      <c r="D11" s="118">
        <v>0</v>
      </c>
      <c r="E11" s="118">
        <v>0</v>
      </c>
      <c r="F11" s="118">
        <v>0</v>
      </c>
      <c r="G11" s="118">
        <v>0</v>
      </c>
      <c r="H11" s="118">
        <f t="shared" si="0"/>
        <v>0</v>
      </c>
    </row>
    <row r="12" spans="1:8" ht="19.899999999999999" customHeight="1" x14ac:dyDescent="0.2">
      <c r="A12" s="66" t="s">
        <v>103</v>
      </c>
      <c r="B12" s="119">
        <v>0</v>
      </c>
      <c r="C12" s="119">
        <v>0</v>
      </c>
      <c r="D12" s="119">
        <v>0</v>
      </c>
      <c r="E12" s="119">
        <v>0</v>
      </c>
      <c r="F12" s="119">
        <v>0</v>
      </c>
      <c r="G12" s="119">
        <v>0</v>
      </c>
      <c r="H12" s="119">
        <f t="shared" si="0"/>
        <v>0</v>
      </c>
    </row>
    <row r="13" spans="1:8" ht="19.899999999999999" customHeight="1" x14ac:dyDescent="0.2">
      <c r="A13" s="67" t="s">
        <v>104</v>
      </c>
      <c r="B13" s="118">
        <v>11</v>
      </c>
      <c r="C13" s="118">
        <v>0</v>
      </c>
      <c r="D13" s="118">
        <v>0</v>
      </c>
      <c r="E13" s="118">
        <v>0</v>
      </c>
      <c r="F13" s="118">
        <v>0</v>
      </c>
      <c r="G13" s="118">
        <v>0</v>
      </c>
      <c r="H13" s="118">
        <f t="shared" si="0"/>
        <v>11</v>
      </c>
    </row>
    <row r="14" spans="1:8" ht="19.899999999999999" customHeight="1" x14ac:dyDescent="0.2">
      <c r="A14" s="66" t="s">
        <v>105</v>
      </c>
      <c r="B14" s="119">
        <v>0</v>
      </c>
      <c r="C14" s="119">
        <v>0</v>
      </c>
      <c r="D14" s="119">
        <v>0</v>
      </c>
      <c r="E14" s="119">
        <v>0</v>
      </c>
      <c r="F14" s="119">
        <v>0</v>
      </c>
      <c r="G14" s="119">
        <v>60</v>
      </c>
      <c r="H14" s="119">
        <f t="shared" si="0"/>
        <v>60</v>
      </c>
    </row>
    <row r="15" spans="1:8" ht="19.899999999999999" customHeight="1" x14ac:dyDescent="0.2">
      <c r="A15" s="67" t="s">
        <v>107</v>
      </c>
      <c r="B15" s="118">
        <v>0</v>
      </c>
      <c r="C15" s="118">
        <v>0</v>
      </c>
      <c r="D15" s="118">
        <v>0</v>
      </c>
      <c r="E15" s="118">
        <v>0</v>
      </c>
      <c r="F15" s="118">
        <v>1</v>
      </c>
      <c r="G15" s="118">
        <v>0</v>
      </c>
      <c r="H15" s="118">
        <f t="shared" si="0"/>
        <v>1</v>
      </c>
    </row>
    <row r="16" spans="1:8" ht="19.899999999999999" customHeight="1" x14ac:dyDescent="0.2">
      <c r="A16" s="66" t="s">
        <v>109</v>
      </c>
      <c r="B16" s="119">
        <v>0</v>
      </c>
      <c r="C16" s="119">
        <v>0</v>
      </c>
      <c r="D16" s="119">
        <v>0</v>
      </c>
      <c r="E16" s="119">
        <v>0</v>
      </c>
      <c r="F16" s="119">
        <v>9</v>
      </c>
      <c r="G16" s="119">
        <v>0</v>
      </c>
      <c r="H16" s="119">
        <f t="shared" si="0"/>
        <v>9</v>
      </c>
    </row>
    <row r="17" spans="1:8" ht="19.899999999999999" customHeight="1" x14ac:dyDescent="0.2">
      <c r="A17" s="67" t="s">
        <v>113</v>
      </c>
      <c r="B17" s="118">
        <v>0</v>
      </c>
      <c r="C17" s="118">
        <v>0</v>
      </c>
      <c r="D17" s="118">
        <v>0</v>
      </c>
      <c r="E17" s="118">
        <v>0</v>
      </c>
      <c r="F17" s="118">
        <v>0</v>
      </c>
      <c r="G17" s="118">
        <v>0</v>
      </c>
      <c r="H17" s="118">
        <f t="shared" si="0"/>
        <v>0</v>
      </c>
    </row>
    <row r="18" spans="1:8" ht="19.899999999999999" customHeight="1" x14ac:dyDescent="0.2">
      <c r="A18" s="66" t="s">
        <v>115</v>
      </c>
      <c r="B18" s="119">
        <v>0</v>
      </c>
      <c r="C18" s="119">
        <v>0</v>
      </c>
      <c r="D18" s="119">
        <v>0</v>
      </c>
      <c r="E18" s="119">
        <v>0</v>
      </c>
      <c r="F18" s="119">
        <v>0</v>
      </c>
      <c r="G18" s="119">
        <v>0</v>
      </c>
      <c r="H18" s="119">
        <f t="shared" si="0"/>
        <v>0</v>
      </c>
    </row>
    <row r="19" spans="1:8" ht="19.899999999999999" customHeight="1" x14ac:dyDescent="0.2">
      <c r="A19" s="67" t="s">
        <v>117</v>
      </c>
      <c r="B19" s="118">
        <v>120</v>
      </c>
      <c r="C19" s="118">
        <v>394</v>
      </c>
      <c r="D19" s="118">
        <v>80</v>
      </c>
      <c r="E19" s="118">
        <v>54</v>
      </c>
      <c r="F19" s="118">
        <v>24</v>
      </c>
      <c r="G19" s="118">
        <v>0</v>
      </c>
      <c r="H19" s="118">
        <f t="shared" si="0"/>
        <v>672</v>
      </c>
    </row>
    <row r="20" spans="1:8" ht="19.899999999999999" customHeight="1" x14ac:dyDescent="0.2">
      <c r="A20" s="66" t="s">
        <v>118</v>
      </c>
      <c r="B20" s="119">
        <v>0</v>
      </c>
      <c r="C20" s="119">
        <v>0</v>
      </c>
      <c r="D20" s="119">
        <v>0</v>
      </c>
      <c r="E20" s="119">
        <v>0</v>
      </c>
      <c r="F20" s="119">
        <v>18</v>
      </c>
      <c r="G20" s="119">
        <v>0</v>
      </c>
      <c r="H20" s="119">
        <f t="shared" si="0"/>
        <v>18</v>
      </c>
    </row>
    <row r="21" spans="1:8" ht="19.899999999999999" customHeight="1" x14ac:dyDescent="0.2">
      <c r="A21" s="67" t="s">
        <v>119</v>
      </c>
      <c r="B21" s="118">
        <v>0</v>
      </c>
      <c r="C21" s="118">
        <v>0</v>
      </c>
      <c r="D21" s="118">
        <v>3</v>
      </c>
      <c r="E21" s="118">
        <v>0</v>
      </c>
      <c r="F21" s="118">
        <v>3</v>
      </c>
      <c r="G21" s="118">
        <v>0</v>
      </c>
      <c r="H21" s="118">
        <f t="shared" si="0"/>
        <v>6</v>
      </c>
    </row>
    <row r="22" spans="1:8" ht="19.899999999999999" customHeight="1" x14ac:dyDescent="0.2">
      <c r="A22" s="66" t="s">
        <v>122</v>
      </c>
      <c r="B22" s="119">
        <v>0</v>
      </c>
      <c r="C22" s="119">
        <v>0</v>
      </c>
      <c r="D22" s="119">
        <v>35</v>
      </c>
      <c r="E22" s="119">
        <v>0</v>
      </c>
      <c r="F22" s="119">
        <v>0</v>
      </c>
      <c r="G22" s="119">
        <v>0</v>
      </c>
      <c r="H22" s="119">
        <f t="shared" si="0"/>
        <v>35</v>
      </c>
    </row>
    <row r="23" spans="1:8" ht="19.899999999999999" customHeight="1" x14ac:dyDescent="0.2">
      <c r="A23" s="67" t="s">
        <v>124</v>
      </c>
      <c r="B23" s="118">
        <v>0</v>
      </c>
      <c r="C23" s="118">
        <v>0</v>
      </c>
      <c r="D23" s="118">
        <v>0</v>
      </c>
      <c r="E23" s="118">
        <v>0</v>
      </c>
      <c r="F23" s="118">
        <v>0</v>
      </c>
      <c r="G23" s="118">
        <v>0</v>
      </c>
      <c r="H23" s="118">
        <f t="shared" si="0"/>
        <v>0</v>
      </c>
    </row>
    <row r="24" spans="1:8" ht="19.899999999999999" customHeight="1" x14ac:dyDescent="0.2">
      <c r="A24" s="66" t="s">
        <v>126</v>
      </c>
      <c r="B24" s="119">
        <v>0</v>
      </c>
      <c r="C24" s="119">
        <v>0</v>
      </c>
      <c r="D24" s="119">
        <v>0</v>
      </c>
      <c r="E24" s="119">
        <v>0</v>
      </c>
      <c r="F24" s="119">
        <v>0</v>
      </c>
      <c r="G24" s="119">
        <v>0</v>
      </c>
      <c r="H24" s="119">
        <f t="shared" si="0"/>
        <v>0</v>
      </c>
    </row>
    <row r="25" spans="1:8" ht="19.899999999999999" customHeight="1" x14ac:dyDescent="0.2">
      <c r="A25" s="67" t="s">
        <v>128</v>
      </c>
      <c r="B25" s="118">
        <v>2</v>
      </c>
      <c r="C25" s="118">
        <v>1</v>
      </c>
      <c r="D25" s="118">
        <v>0</v>
      </c>
      <c r="E25" s="118">
        <v>0</v>
      </c>
      <c r="F25" s="118">
        <v>0</v>
      </c>
      <c r="G25" s="118">
        <v>0</v>
      </c>
      <c r="H25" s="118">
        <f t="shared" si="0"/>
        <v>3</v>
      </c>
    </row>
    <row r="26" spans="1:8" ht="19.899999999999999" customHeight="1" x14ac:dyDescent="0.2">
      <c r="A26" s="66" t="s">
        <v>130</v>
      </c>
      <c r="B26" s="119">
        <v>0</v>
      </c>
      <c r="C26" s="119">
        <v>0</v>
      </c>
      <c r="D26" s="119">
        <v>13</v>
      </c>
      <c r="E26" s="119">
        <v>0</v>
      </c>
      <c r="F26" s="119">
        <v>0</v>
      </c>
      <c r="G26" s="119">
        <v>0</v>
      </c>
      <c r="H26" s="119">
        <f t="shared" si="0"/>
        <v>13</v>
      </c>
    </row>
    <row r="27" spans="1:8" ht="19.899999999999999" customHeight="1" x14ac:dyDescent="0.2">
      <c r="A27" s="67" t="s">
        <v>132</v>
      </c>
      <c r="B27" s="118">
        <v>0</v>
      </c>
      <c r="C27" s="118">
        <v>0</v>
      </c>
      <c r="D27" s="118">
        <v>0</v>
      </c>
      <c r="E27" s="118">
        <v>0</v>
      </c>
      <c r="F27" s="118">
        <v>0</v>
      </c>
      <c r="G27" s="118">
        <v>29</v>
      </c>
      <c r="H27" s="118">
        <f t="shared" si="0"/>
        <v>29</v>
      </c>
    </row>
    <row r="28" spans="1:8" ht="19.899999999999999" customHeight="1" x14ac:dyDescent="0.2">
      <c r="A28" s="66" t="s">
        <v>133</v>
      </c>
      <c r="B28" s="119">
        <v>0</v>
      </c>
      <c r="C28" s="119">
        <v>0</v>
      </c>
      <c r="D28" s="119">
        <v>0</v>
      </c>
      <c r="E28" s="119">
        <v>0</v>
      </c>
      <c r="F28" s="119">
        <v>0</v>
      </c>
      <c r="G28" s="119">
        <v>0</v>
      </c>
      <c r="H28" s="119">
        <f t="shared" si="0"/>
        <v>0</v>
      </c>
    </row>
    <row r="29" spans="1:8" ht="19.899999999999999" customHeight="1" x14ac:dyDescent="0.2">
      <c r="A29" s="67" t="s">
        <v>134</v>
      </c>
      <c r="B29" s="118">
        <v>0</v>
      </c>
      <c r="C29" s="118">
        <v>0</v>
      </c>
      <c r="D29" s="118">
        <v>0</v>
      </c>
      <c r="E29" s="118">
        <v>0</v>
      </c>
      <c r="F29" s="118">
        <v>0</v>
      </c>
      <c r="G29" s="118">
        <v>14</v>
      </c>
      <c r="H29" s="118">
        <f t="shared" si="0"/>
        <v>14</v>
      </c>
    </row>
    <row r="30" spans="1:8" ht="19.899999999999999" customHeight="1" x14ac:dyDescent="0.2">
      <c r="A30" s="66" t="s">
        <v>135</v>
      </c>
      <c r="B30" s="119">
        <v>0</v>
      </c>
      <c r="C30" s="119">
        <v>0</v>
      </c>
      <c r="D30" s="119">
        <v>0</v>
      </c>
      <c r="E30" s="119">
        <v>0</v>
      </c>
      <c r="F30" s="119">
        <v>0</v>
      </c>
      <c r="G30" s="119">
        <v>0</v>
      </c>
      <c r="H30" s="119">
        <f t="shared" si="0"/>
        <v>0</v>
      </c>
    </row>
    <row r="31" spans="1:8" ht="19.899999999999999" customHeight="1" x14ac:dyDescent="0.2">
      <c r="A31" s="67" t="s">
        <v>136</v>
      </c>
      <c r="B31" s="118">
        <v>0</v>
      </c>
      <c r="C31" s="118">
        <v>0</v>
      </c>
      <c r="D31" s="118">
        <v>0</v>
      </c>
      <c r="E31" s="118">
        <v>0</v>
      </c>
      <c r="F31" s="118">
        <v>0</v>
      </c>
      <c r="G31" s="118">
        <v>0</v>
      </c>
      <c r="H31" s="118">
        <f t="shared" si="0"/>
        <v>0</v>
      </c>
    </row>
    <row r="32" spans="1:8" ht="19.899999999999999" customHeight="1" x14ac:dyDescent="0.2">
      <c r="A32" s="66" t="s">
        <v>138</v>
      </c>
      <c r="B32" s="119">
        <v>0</v>
      </c>
      <c r="C32" s="119">
        <v>0</v>
      </c>
      <c r="D32" s="119">
        <v>2</v>
      </c>
      <c r="E32" s="119">
        <v>4</v>
      </c>
      <c r="F32" s="119">
        <v>0</v>
      </c>
      <c r="G32" s="119">
        <v>0</v>
      </c>
      <c r="H32" s="119">
        <f t="shared" si="0"/>
        <v>6</v>
      </c>
    </row>
    <row r="33" spans="1:8" ht="19.899999999999999" customHeight="1" x14ac:dyDescent="0.2">
      <c r="A33" s="67" t="s">
        <v>140</v>
      </c>
      <c r="B33" s="118">
        <v>0</v>
      </c>
      <c r="C33" s="118">
        <v>0</v>
      </c>
      <c r="D33" s="118">
        <v>0</v>
      </c>
      <c r="E33" s="118">
        <v>0</v>
      </c>
      <c r="F33" s="118">
        <v>0</v>
      </c>
      <c r="G33" s="118">
        <v>0</v>
      </c>
      <c r="H33" s="118">
        <f t="shared" si="0"/>
        <v>0</v>
      </c>
    </row>
    <row r="34" spans="1:8" ht="19.899999999999999" customHeight="1" x14ac:dyDescent="0.2">
      <c r="A34" s="66" t="s">
        <v>143</v>
      </c>
      <c r="B34" s="119">
        <v>0</v>
      </c>
      <c r="C34" s="119">
        <v>0</v>
      </c>
      <c r="D34" s="119">
        <v>305</v>
      </c>
      <c r="E34" s="119">
        <v>0</v>
      </c>
      <c r="F34" s="119">
        <v>94</v>
      </c>
      <c r="G34" s="119">
        <v>0</v>
      </c>
      <c r="H34" s="119">
        <f t="shared" si="0"/>
        <v>399</v>
      </c>
    </row>
    <row r="35" spans="1:8" ht="19.899999999999999" customHeight="1" x14ac:dyDescent="0.2">
      <c r="A35" s="67" t="s">
        <v>144</v>
      </c>
      <c r="B35" s="118">
        <v>0</v>
      </c>
      <c r="C35" s="118">
        <v>0</v>
      </c>
      <c r="D35" s="118">
        <v>0</v>
      </c>
      <c r="E35" s="118">
        <v>0</v>
      </c>
      <c r="F35" s="118">
        <v>0</v>
      </c>
      <c r="G35" s="118">
        <v>0</v>
      </c>
      <c r="H35" s="118">
        <f t="shared" si="0"/>
        <v>0</v>
      </c>
    </row>
    <row r="36" spans="1:8" ht="19.899999999999999" customHeight="1" x14ac:dyDescent="0.2">
      <c r="A36" s="66" t="s">
        <v>145</v>
      </c>
      <c r="B36" s="119">
        <v>0</v>
      </c>
      <c r="C36" s="119">
        <v>0</v>
      </c>
      <c r="D36" s="119">
        <v>73</v>
      </c>
      <c r="E36" s="119">
        <v>41</v>
      </c>
      <c r="F36" s="119">
        <v>2</v>
      </c>
      <c r="G36" s="119">
        <v>0</v>
      </c>
      <c r="H36" s="119">
        <f t="shared" si="0"/>
        <v>116</v>
      </c>
    </row>
    <row r="37" spans="1:8" ht="19.899999999999999" customHeight="1" x14ac:dyDescent="0.2">
      <c r="A37" s="67" t="s">
        <v>147</v>
      </c>
      <c r="B37" s="118">
        <v>3</v>
      </c>
      <c r="C37" s="118">
        <v>1</v>
      </c>
      <c r="D37" s="118">
        <v>0</v>
      </c>
      <c r="E37" s="118">
        <v>0</v>
      </c>
      <c r="F37" s="118">
        <v>3</v>
      </c>
      <c r="G37" s="118">
        <v>0</v>
      </c>
      <c r="H37" s="118">
        <f t="shared" si="0"/>
        <v>7</v>
      </c>
    </row>
    <row r="38" spans="1:8" ht="19.899999999999999" customHeight="1" x14ac:dyDescent="0.2">
      <c r="A38" s="66" t="s">
        <v>148</v>
      </c>
      <c r="B38" s="119">
        <v>0</v>
      </c>
      <c r="C38" s="119">
        <v>0</v>
      </c>
      <c r="D38" s="119">
        <v>0</v>
      </c>
      <c r="E38" s="119">
        <v>0</v>
      </c>
      <c r="F38" s="119">
        <v>0</v>
      </c>
      <c r="G38" s="119">
        <v>0</v>
      </c>
      <c r="H38" s="119">
        <f t="shared" si="0"/>
        <v>0</v>
      </c>
    </row>
    <row r="39" spans="1:8" ht="19.899999999999999" customHeight="1" x14ac:dyDescent="0.2">
      <c r="A39" s="67" t="s">
        <v>150</v>
      </c>
      <c r="B39" s="118">
        <v>1</v>
      </c>
      <c r="C39" s="118">
        <v>0</v>
      </c>
      <c r="D39" s="118">
        <v>0</v>
      </c>
      <c r="E39" s="118">
        <v>0</v>
      </c>
      <c r="F39" s="118">
        <v>0</v>
      </c>
      <c r="G39" s="118">
        <v>0</v>
      </c>
      <c r="H39" s="118">
        <f t="shared" si="0"/>
        <v>1</v>
      </c>
    </row>
    <row r="40" spans="1:8" ht="19.899999999999999" customHeight="1" x14ac:dyDescent="0.2">
      <c r="A40" s="66" t="s">
        <v>151</v>
      </c>
      <c r="B40" s="119">
        <v>0</v>
      </c>
      <c r="C40" s="119">
        <v>0</v>
      </c>
      <c r="D40" s="119">
        <v>0</v>
      </c>
      <c r="E40" s="119">
        <v>0</v>
      </c>
      <c r="F40" s="119">
        <v>0</v>
      </c>
      <c r="G40" s="119">
        <v>0</v>
      </c>
      <c r="H40" s="119">
        <f t="shared" si="0"/>
        <v>0</v>
      </c>
    </row>
    <row r="41" spans="1:8" ht="19.899999999999999" customHeight="1" x14ac:dyDescent="0.2">
      <c r="A41" s="67" t="s">
        <v>152</v>
      </c>
      <c r="B41" s="118">
        <v>0</v>
      </c>
      <c r="C41" s="118">
        <v>0</v>
      </c>
      <c r="D41" s="118">
        <v>0</v>
      </c>
      <c r="E41" s="118">
        <v>0</v>
      </c>
      <c r="F41" s="118">
        <v>0</v>
      </c>
      <c r="G41" s="118">
        <v>0</v>
      </c>
      <c r="H41" s="118">
        <f t="shared" si="0"/>
        <v>0</v>
      </c>
    </row>
    <row r="42" spans="1:8" ht="19.899999999999999" customHeight="1" x14ac:dyDescent="0.2">
      <c r="A42" s="66" t="s">
        <v>153</v>
      </c>
      <c r="B42" s="119">
        <v>0</v>
      </c>
      <c r="C42" s="119">
        <v>0</v>
      </c>
      <c r="D42" s="119">
        <v>0</v>
      </c>
      <c r="E42" s="119">
        <v>0</v>
      </c>
      <c r="F42" s="119">
        <v>0</v>
      </c>
      <c r="G42" s="119">
        <v>10</v>
      </c>
      <c r="H42" s="119">
        <f t="shared" si="0"/>
        <v>10</v>
      </c>
    </row>
    <row r="43" spans="1:8" ht="19.899999999999999" customHeight="1" x14ac:dyDescent="0.2">
      <c r="A43" s="67" t="s">
        <v>157</v>
      </c>
      <c r="B43" s="118">
        <v>0</v>
      </c>
      <c r="C43" s="118">
        <v>0</v>
      </c>
      <c r="D43" s="118">
        <v>0</v>
      </c>
      <c r="E43" s="118">
        <v>0</v>
      </c>
      <c r="F43" s="118">
        <v>4</v>
      </c>
      <c r="G43" s="118">
        <v>0</v>
      </c>
      <c r="H43" s="118">
        <f t="shared" si="0"/>
        <v>4</v>
      </c>
    </row>
    <row r="44" spans="1:8" ht="19.899999999999999" customHeight="1" x14ac:dyDescent="0.2">
      <c r="A44" s="66" t="s">
        <v>158</v>
      </c>
      <c r="B44" s="119">
        <v>1</v>
      </c>
      <c r="C44" s="119">
        <v>1</v>
      </c>
      <c r="D44" s="119">
        <v>0</v>
      </c>
      <c r="E44" s="119">
        <v>0</v>
      </c>
      <c r="F44" s="119">
        <v>0</v>
      </c>
      <c r="G44" s="119">
        <v>0</v>
      </c>
      <c r="H44" s="119">
        <f t="shared" si="0"/>
        <v>2</v>
      </c>
    </row>
    <row r="45" spans="1:8" ht="19.899999999999999" customHeight="1" x14ac:dyDescent="0.2">
      <c r="A45" s="67" t="s">
        <v>159</v>
      </c>
      <c r="B45" s="118">
        <v>0</v>
      </c>
      <c r="C45" s="118">
        <v>0</v>
      </c>
      <c r="D45" s="118">
        <v>0</v>
      </c>
      <c r="E45" s="118">
        <v>0</v>
      </c>
      <c r="F45" s="118">
        <v>0</v>
      </c>
      <c r="G45" s="118">
        <v>0</v>
      </c>
      <c r="H45" s="118">
        <f t="shared" si="0"/>
        <v>0</v>
      </c>
    </row>
    <row r="46" spans="1:8" ht="19.899999999999999" customHeight="1" x14ac:dyDescent="0.2">
      <c r="A46" s="66" t="s">
        <v>162</v>
      </c>
      <c r="B46" s="119">
        <v>0</v>
      </c>
      <c r="C46" s="119">
        <v>1</v>
      </c>
      <c r="D46" s="119">
        <v>0</v>
      </c>
      <c r="E46" s="119">
        <v>22</v>
      </c>
      <c r="F46" s="119">
        <v>0</v>
      </c>
      <c r="G46" s="119">
        <v>0</v>
      </c>
      <c r="H46" s="119">
        <f t="shared" si="0"/>
        <v>23</v>
      </c>
    </row>
    <row r="47" spans="1:8" ht="19.899999999999999" customHeight="1" x14ac:dyDescent="0.2">
      <c r="A47" s="67" t="s">
        <v>163</v>
      </c>
      <c r="B47" s="118">
        <v>0</v>
      </c>
      <c r="C47" s="118">
        <v>5</v>
      </c>
      <c r="D47" s="118">
        <v>0</v>
      </c>
      <c r="E47" s="118">
        <v>0</v>
      </c>
      <c r="F47" s="118">
        <v>0</v>
      </c>
      <c r="G47" s="118">
        <v>0</v>
      </c>
      <c r="H47" s="118">
        <f t="shared" si="0"/>
        <v>5</v>
      </c>
    </row>
    <row r="48" spans="1:8" ht="19.899999999999999" customHeight="1" x14ac:dyDescent="0.2">
      <c r="A48" s="66" t="s">
        <v>164</v>
      </c>
      <c r="B48" s="119">
        <v>0</v>
      </c>
      <c r="C48" s="119">
        <v>0</v>
      </c>
      <c r="D48" s="119">
        <v>0</v>
      </c>
      <c r="E48" s="119">
        <v>0</v>
      </c>
      <c r="F48" s="119">
        <v>0</v>
      </c>
      <c r="G48" s="119">
        <v>0</v>
      </c>
      <c r="H48" s="119">
        <f t="shared" si="0"/>
        <v>0</v>
      </c>
    </row>
    <row r="49" spans="1:8" ht="19.899999999999999" customHeight="1" x14ac:dyDescent="0.2">
      <c r="A49" s="67" t="s">
        <v>165</v>
      </c>
      <c r="B49" s="118">
        <v>0</v>
      </c>
      <c r="C49" s="118">
        <v>0</v>
      </c>
      <c r="D49" s="118">
        <v>0</v>
      </c>
      <c r="E49" s="118">
        <v>0</v>
      </c>
      <c r="F49" s="118">
        <v>0</v>
      </c>
      <c r="G49" s="118">
        <v>0</v>
      </c>
      <c r="H49" s="118">
        <f t="shared" si="0"/>
        <v>0</v>
      </c>
    </row>
    <row r="50" spans="1:8" ht="19.899999999999999" customHeight="1" x14ac:dyDescent="0.2">
      <c r="A50" s="66" t="s">
        <v>166</v>
      </c>
      <c r="B50" s="119">
        <v>0</v>
      </c>
      <c r="C50" s="119">
        <v>6</v>
      </c>
      <c r="D50" s="119">
        <v>16</v>
      </c>
      <c r="E50" s="119">
        <v>0</v>
      </c>
      <c r="F50" s="119">
        <v>20</v>
      </c>
      <c r="G50" s="119">
        <v>0</v>
      </c>
      <c r="H50" s="119">
        <f t="shared" si="0"/>
        <v>42</v>
      </c>
    </row>
    <row r="51" spans="1:8" ht="19.899999999999999" customHeight="1" x14ac:dyDescent="0.2">
      <c r="A51" s="67" t="s">
        <v>168</v>
      </c>
      <c r="B51" s="118">
        <v>1</v>
      </c>
      <c r="C51" s="118">
        <v>4</v>
      </c>
      <c r="D51" s="118">
        <v>3</v>
      </c>
      <c r="E51" s="118">
        <v>0</v>
      </c>
      <c r="F51" s="118">
        <v>1</v>
      </c>
      <c r="G51" s="118">
        <v>5</v>
      </c>
      <c r="H51" s="118">
        <f t="shared" si="0"/>
        <v>14</v>
      </c>
    </row>
    <row r="52" spans="1:8" ht="19.899999999999999" customHeight="1" x14ac:dyDescent="0.2">
      <c r="A52" s="66" t="s">
        <v>170</v>
      </c>
      <c r="B52" s="119">
        <v>0</v>
      </c>
      <c r="C52" s="119">
        <v>0</v>
      </c>
      <c r="D52" s="119">
        <v>0</v>
      </c>
      <c r="E52" s="119">
        <v>5</v>
      </c>
      <c r="F52" s="119">
        <v>30</v>
      </c>
      <c r="G52" s="119">
        <v>0</v>
      </c>
      <c r="H52" s="119">
        <f t="shared" si="0"/>
        <v>35</v>
      </c>
    </row>
    <row r="53" spans="1:8" ht="19.899999999999999" customHeight="1" x14ac:dyDescent="0.2">
      <c r="A53" s="67" t="s">
        <v>171</v>
      </c>
      <c r="B53" s="118">
        <v>0</v>
      </c>
      <c r="C53" s="118">
        <v>0</v>
      </c>
      <c r="D53" s="118">
        <v>0</v>
      </c>
      <c r="E53" s="118">
        <v>0</v>
      </c>
      <c r="F53" s="118">
        <v>2</v>
      </c>
      <c r="G53" s="118">
        <v>0</v>
      </c>
      <c r="H53" s="118">
        <f t="shared" si="0"/>
        <v>2</v>
      </c>
    </row>
    <row r="54" spans="1:8" ht="19.899999999999999" customHeight="1" x14ac:dyDescent="0.2">
      <c r="A54" s="66" t="s">
        <v>172</v>
      </c>
      <c r="B54" s="119">
        <v>0</v>
      </c>
      <c r="C54" s="119">
        <v>0</v>
      </c>
      <c r="D54" s="119">
        <v>0</v>
      </c>
      <c r="E54" s="119">
        <v>0</v>
      </c>
      <c r="F54" s="119">
        <v>0</v>
      </c>
      <c r="G54" s="119">
        <v>0</v>
      </c>
      <c r="H54" s="119">
        <f t="shared" si="0"/>
        <v>0</v>
      </c>
    </row>
    <row r="55" spans="1:8" ht="19.899999999999999" customHeight="1" x14ac:dyDescent="0.2">
      <c r="A55" s="67" t="s">
        <v>174</v>
      </c>
      <c r="B55" s="118">
        <v>0</v>
      </c>
      <c r="C55" s="118">
        <v>0</v>
      </c>
      <c r="D55" s="118">
        <v>0</v>
      </c>
      <c r="E55" s="118">
        <v>0</v>
      </c>
      <c r="F55" s="118">
        <v>0</v>
      </c>
      <c r="G55" s="118">
        <v>0</v>
      </c>
      <c r="H55" s="118">
        <f t="shared" si="0"/>
        <v>0</v>
      </c>
    </row>
    <row r="56" spans="1:8" ht="19.899999999999999" customHeight="1" x14ac:dyDescent="0.2">
      <c r="A56" s="66" t="s">
        <v>176</v>
      </c>
      <c r="B56" s="119">
        <v>0</v>
      </c>
      <c r="C56" s="119">
        <v>0</v>
      </c>
      <c r="D56" s="119">
        <v>0</v>
      </c>
      <c r="E56" s="119">
        <v>0</v>
      </c>
      <c r="F56" s="119">
        <v>0</v>
      </c>
      <c r="G56" s="119">
        <v>0</v>
      </c>
      <c r="H56" s="119">
        <f t="shared" si="0"/>
        <v>0</v>
      </c>
    </row>
    <row r="57" spans="1:8" ht="19.899999999999999" customHeight="1" x14ac:dyDescent="0.2">
      <c r="A57" s="67" t="s">
        <v>180</v>
      </c>
      <c r="B57" s="118">
        <v>0</v>
      </c>
      <c r="C57" s="118">
        <v>0</v>
      </c>
      <c r="D57" s="118">
        <v>1</v>
      </c>
      <c r="E57" s="118">
        <v>0</v>
      </c>
      <c r="F57" s="118">
        <v>0</v>
      </c>
      <c r="G57" s="118">
        <v>0</v>
      </c>
      <c r="H57" s="118">
        <f t="shared" si="0"/>
        <v>1</v>
      </c>
    </row>
    <row r="58" spans="1:8" ht="19.899999999999999" customHeight="1" x14ac:dyDescent="0.2">
      <c r="A58" s="66" t="s">
        <v>181</v>
      </c>
      <c r="B58" s="119">
        <v>0</v>
      </c>
      <c r="C58" s="119">
        <v>0</v>
      </c>
      <c r="D58" s="119">
        <v>26</v>
      </c>
      <c r="E58" s="119">
        <v>0</v>
      </c>
      <c r="F58" s="119">
        <v>420</v>
      </c>
      <c r="G58" s="119">
        <v>0</v>
      </c>
      <c r="H58" s="119">
        <f t="shared" si="0"/>
        <v>446</v>
      </c>
    </row>
    <row r="59" spans="1:8" ht="19.899999999999999" customHeight="1" x14ac:dyDescent="0.2">
      <c r="A59" s="67" t="s">
        <v>183</v>
      </c>
      <c r="B59" s="118">
        <v>0</v>
      </c>
      <c r="C59" s="118">
        <v>0</v>
      </c>
      <c r="D59" s="118">
        <v>0</v>
      </c>
      <c r="E59" s="118">
        <v>0</v>
      </c>
      <c r="F59" s="118">
        <v>0</v>
      </c>
      <c r="G59" s="118">
        <v>0</v>
      </c>
      <c r="H59" s="118">
        <f t="shared" si="0"/>
        <v>0</v>
      </c>
    </row>
    <row r="60" spans="1:8" ht="19.899999999999999" customHeight="1" x14ac:dyDescent="0.2">
      <c r="A60" s="66" t="s">
        <v>186</v>
      </c>
      <c r="B60" s="119">
        <v>1</v>
      </c>
      <c r="C60" s="119">
        <v>0</v>
      </c>
      <c r="D60" s="119">
        <v>0</v>
      </c>
      <c r="E60" s="119">
        <v>0</v>
      </c>
      <c r="F60" s="119">
        <v>0</v>
      </c>
      <c r="G60" s="119">
        <v>0</v>
      </c>
      <c r="H60" s="119">
        <f t="shared" si="0"/>
        <v>1</v>
      </c>
    </row>
    <row r="61" spans="1:8" ht="19.899999999999999" customHeight="1" x14ac:dyDescent="0.2">
      <c r="A61" s="67" t="s">
        <v>187</v>
      </c>
      <c r="B61" s="118">
        <v>0</v>
      </c>
      <c r="C61" s="118">
        <v>0</v>
      </c>
      <c r="D61" s="118">
        <v>0</v>
      </c>
      <c r="E61" s="118">
        <v>0</v>
      </c>
      <c r="F61" s="118">
        <v>6</v>
      </c>
      <c r="G61" s="118">
        <v>0</v>
      </c>
      <c r="H61" s="118">
        <f t="shared" si="0"/>
        <v>6</v>
      </c>
    </row>
    <row r="62" spans="1:8" ht="19.899999999999999" customHeight="1" x14ac:dyDescent="0.2">
      <c r="A62" s="66" t="s">
        <v>188</v>
      </c>
      <c r="B62" s="119">
        <v>0</v>
      </c>
      <c r="C62" s="119">
        <v>0</v>
      </c>
      <c r="D62" s="119">
        <v>0</v>
      </c>
      <c r="E62" s="119">
        <v>0</v>
      </c>
      <c r="F62" s="119">
        <v>0</v>
      </c>
      <c r="G62" s="119">
        <v>0</v>
      </c>
      <c r="H62" s="119">
        <f t="shared" si="0"/>
        <v>0</v>
      </c>
    </row>
    <row r="63" spans="1:8" ht="19.899999999999999" customHeight="1" x14ac:dyDescent="0.2">
      <c r="A63" s="67" t="s">
        <v>190</v>
      </c>
      <c r="B63" s="118">
        <v>0</v>
      </c>
      <c r="C63" s="118">
        <v>5</v>
      </c>
      <c r="D63" s="118">
        <v>0</v>
      </c>
      <c r="E63" s="118">
        <v>0</v>
      </c>
      <c r="F63" s="118">
        <v>0</v>
      </c>
      <c r="G63" s="118">
        <v>6</v>
      </c>
      <c r="H63" s="118">
        <f t="shared" si="0"/>
        <v>11</v>
      </c>
    </row>
    <row r="64" spans="1:8" ht="19.899999999999999" customHeight="1" x14ac:dyDescent="0.2">
      <c r="A64" s="66" t="s">
        <v>191</v>
      </c>
      <c r="B64" s="119">
        <v>0</v>
      </c>
      <c r="C64" s="119">
        <v>0</v>
      </c>
      <c r="D64" s="119">
        <v>0</v>
      </c>
      <c r="E64" s="119">
        <v>0</v>
      </c>
      <c r="F64" s="119">
        <v>0</v>
      </c>
      <c r="G64" s="119">
        <v>0</v>
      </c>
      <c r="H64" s="119">
        <f t="shared" si="0"/>
        <v>0</v>
      </c>
    </row>
    <row r="65" spans="1:8" ht="19.899999999999999" customHeight="1" x14ac:dyDescent="0.2">
      <c r="A65" s="67" t="s">
        <v>192</v>
      </c>
      <c r="B65" s="118">
        <v>0</v>
      </c>
      <c r="C65" s="118">
        <v>0</v>
      </c>
      <c r="D65" s="118">
        <v>0</v>
      </c>
      <c r="E65" s="118">
        <v>0</v>
      </c>
      <c r="F65" s="118">
        <v>1</v>
      </c>
      <c r="G65" s="118">
        <v>0</v>
      </c>
      <c r="H65" s="118">
        <f t="shared" si="0"/>
        <v>1</v>
      </c>
    </row>
    <row r="66" spans="1:8" ht="19.899999999999999" customHeight="1" x14ac:dyDescent="0.2">
      <c r="A66" s="66" t="s">
        <v>193</v>
      </c>
      <c r="B66" s="119">
        <v>0</v>
      </c>
      <c r="C66" s="119">
        <v>0</v>
      </c>
      <c r="D66" s="119">
        <v>0</v>
      </c>
      <c r="E66" s="119">
        <v>0</v>
      </c>
      <c r="F66" s="119">
        <v>0</v>
      </c>
      <c r="G66" s="119">
        <v>0</v>
      </c>
      <c r="H66" s="119">
        <f t="shared" si="0"/>
        <v>0</v>
      </c>
    </row>
    <row r="67" spans="1:8" ht="19.899999999999999" customHeight="1" x14ac:dyDescent="0.2">
      <c r="A67" s="67" t="s">
        <v>195</v>
      </c>
      <c r="B67" s="118">
        <v>0</v>
      </c>
      <c r="C67" s="118">
        <v>0</v>
      </c>
      <c r="D67" s="118">
        <v>0</v>
      </c>
      <c r="E67" s="118">
        <v>0</v>
      </c>
      <c r="F67" s="118">
        <v>0</v>
      </c>
      <c r="G67" s="118">
        <v>0</v>
      </c>
      <c r="H67" s="118">
        <f t="shared" si="0"/>
        <v>0</v>
      </c>
    </row>
    <row r="68" spans="1:8" ht="19.899999999999999" customHeight="1" x14ac:dyDescent="0.2">
      <c r="A68" s="66" t="s">
        <v>196</v>
      </c>
      <c r="B68" s="119">
        <v>1</v>
      </c>
      <c r="C68" s="119">
        <v>0</v>
      </c>
      <c r="D68" s="119">
        <v>0</v>
      </c>
      <c r="E68" s="119">
        <v>0</v>
      </c>
      <c r="F68" s="119">
        <v>0</v>
      </c>
      <c r="G68" s="119">
        <v>0</v>
      </c>
      <c r="H68" s="119">
        <f t="shared" si="0"/>
        <v>1</v>
      </c>
    </row>
    <row r="69" spans="1:8" ht="19.899999999999999" customHeight="1" x14ac:dyDescent="0.2">
      <c r="A69" s="67" t="s">
        <v>199</v>
      </c>
      <c r="B69" s="118">
        <v>0</v>
      </c>
      <c r="C69" s="118">
        <v>0</v>
      </c>
      <c r="D69" s="118">
        <v>0</v>
      </c>
      <c r="E69" s="118">
        <v>0</v>
      </c>
      <c r="F69" s="118">
        <v>0</v>
      </c>
      <c r="G69" s="118">
        <v>0</v>
      </c>
      <c r="H69" s="118">
        <f t="shared" si="0"/>
        <v>0</v>
      </c>
    </row>
    <row r="70" spans="1:8" customFormat="1" ht="19.899999999999999" customHeight="1" x14ac:dyDescent="0.2">
      <c r="A70" s="66" t="s">
        <v>200</v>
      </c>
      <c r="B70" s="119">
        <v>0</v>
      </c>
      <c r="C70" s="119">
        <v>0</v>
      </c>
      <c r="D70" s="119">
        <v>0</v>
      </c>
      <c r="E70" s="119">
        <v>0</v>
      </c>
      <c r="F70" s="119">
        <v>0</v>
      </c>
      <c r="G70" s="119">
        <v>0</v>
      </c>
      <c r="H70" s="119">
        <f t="shared" si="0"/>
        <v>0</v>
      </c>
    </row>
    <row r="71" spans="1:8" customFormat="1" ht="19.899999999999999" customHeight="1" x14ac:dyDescent="0.2">
      <c r="A71" s="67" t="s">
        <v>203</v>
      </c>
      <c r="B71" s="118">
        <v>0</v>
      </c>
      <c r="C71" s="118">
        <v>0</v>
      </c>
      <c r="D71" s="118">
        <v>0</v>
      </c>
      <c r="E71" s="118">
        <v>0</v>
      </c>
      <c r="F71" s="118">
        <v>0</v>
      </c>
      <c r="G71" s="118">
        <v>0</v>
      </c>
      <c r="H71" s="118">
        <f t="shared" ref="H71:H84" si="1">SUM(B71:G71)</f>
        <v>0</v>
      </c>
    </row>
    <row r="72" spans="1:8" customFormat="1" ht="19.899999999999999" customHeight="1" x14ac:dyDescent="0.2">
      <c r="A72" s="66" t="s">
        <v>210</v>
      </c>
      <c r="B72" s="119">
        <v>0</v>
      </c>
      <c r="C72" s="119">
        <v>0</v>
      </c>
      <c r="D72" s="119">
        <v>13</v>
      </c>
      <c r="E72" s="119">
        <v>0</v>
      </c>
      <c r="F72" s="119">
        <v>0</v>
      </c>
      <c r="G72" s="119">
        <v>0</v>
      </c>
      <c r="H72" s="119">
        <f t="shared" si="1"/>
        <v>13</v>
      </c>
    </row>
    <row r="73" spans="1:8" customFormat="1" ht="19.899999999999999" customHeight="1" x14ac:dyDescent="0.2">
      <c r="A73" s="67" t="s">
        <v>211</v>
      </c>
      <c r="B73" s="118">
        <v>0</v>
      </c>
      <c r="C73" s="118">
        <v>0</v>
      </c>
      <c r="D73" s="118">
        <v>0</v>
      </c>
      <c r="E73" s="118">
        <v>0</v>
      </c>
      <c r="F73" s="118">
        <v>0</v>
      </c>
      <c r="G73" s="118">
        <v>0</v>
      </c>
      <c r="H73" s="118">
        <f t="shared" si="1"/>
        <v>0</v>
      </c>
    </row>
    <row r="74" spans="1:8" customFormat="1" ht="19.899999999999999" customHeight="1" x14ac:dyDescent="0.2">
      <c r="A74" s="66" t="s">
        <v>212</v>
      </c>
      <c r="B74" s="119">
        <v>0</v>
      </c>
      <c r="C74" s="119">
        <v>0</v>
      </c>
      <c r="D74" s="119">
        <v>0</v>
      </c>
      <c r="E74" s="119">
        <v>0</v>
      </c>
      <c r="F74" s="119">
        <v>0</v>
      </c>
      <c r="G74" s="119">
        <v>0</v>
      </c>
      <c r="H74" s="119">
        <f t="shared" si="1"/>
        <v>0</v>
      </c>
    </row>
    <row r="75" spans="1:8" customFormat="1" ht="19.899999999999999" customHeight="1" x14ac:dyDescent="0.2">
      <c r="A75" s="67" t="s">
        <v>213</v>
      </c>
      <c r="B75" s="118">
        <v>0</v>
      </c>
      <c r="C75" s="118">
        <v>0</v>
      </c>
      <c r="D75" s="118">
        <v>3</v>
      </c>
      <c r="E75" s="118">
        <v>0</v>
      </c>
      <c r="F75" s="118">
        <v>0</v>
      </c>
      <c r="G75" s="118">
        <v>0</v>
      </c>
      <c r="H75" s="118">
        <f t="shared" si="1"/>
        <v>3</v>
      </c>
    </row>
    <row r="76" spans="1:8" customFormat="1" ht="19.899999999999999" customHeight="1" x14ac:dyDescent="0.2">
      <c r="A76" s="66" t="s">
        <v>220</v>
      </c>
      <c r="B76" s="119">
        <v>0</v>
      </c>
      <c r="C76" s="119">
        <v>0</v>
      </c>
      <c r="D76" s="119">
        <v>0</v>
      </c>
      <c r="E76" s="119">
        <v>0</v>
      </c>
      <c r="F76" s="119">
        <v>0</v>
      </c>
      <c r="G76" s="119">
        <v>0</v>
      </c>
      <c r="H76" s="119">
        <f t="shared" si="1"/>
        <v>0</v>
      </c>
    </row>
    <row r="77" spans="1:8" customFormat="1" ht="19.899999999999999" customHeight="1" x14ac:dyDescent="0.2">
      <c r="A77" s="67" t="s">
        <v>221</v>
      </c>
      <c r="B77" s="118">
        <v>0</v>
      </c>
      <c r="C77" s="118">
        <v>0</v>
      </c>
      <c r="D77" s="118">
        <v>15</v>
      </c>
      <c r="E77" s="118">
        <v>0</v>
      </c>
      <c r="F77" s="118">
        <v>1</v>
      </c>
      <c r="G77" s="118">
        <v>0</v>
      </c>
      <c r="H77" s="118">
        <f t="shared" si="1"/>
        <v>16</v>
      </c>
    </row>
    <row r="78" spans="1:8" customFormat="1" ht="19.899999999999999" customHeight="1" x14ac:dyDescent="0.2">
      <c r="A78" s="66" t="s">
        <v>222</v>
      </c>
      <c r="B78" s="119">
        <v>0</v>
      </c>
      <c r="C78" s="119">
        <v>0</v>
      </c>
      <c r="D78" s="119">
        <v>0</v>
      </c>
      <c r="E78" s="119">
        <v>0</v>
      </c>
      <c r="F78" s="119">
        <v>0</v>
      </c>
      <c r="G78" s="119">
        <v>0</v>
      </c>
      <c r="H78" s="119">
        <f t="shared" si="1"/>
        <v>0</v>
      </c>
    </row>
    <row r="79" spans="1:8" customFormat="1" ht="19.899999999999999" customHeight="1" x14ac:dyDescent="0.2">
      <c r="A79" s="67" t="s">
        <v>223</v>
      </c>
      <c r="B79" s="118">
        <v>0</v>
      </c>
      <c r="C79" s="118">
        <v>0</v>
      </c>
      <c r="D79" s="118">
        <v>0</v>
      </c>
      <c r="E79" s="118">
        <v>0</v>
      </c>
      <c r="F79" s="118">
        <v>0</v>
      </c>
      <c r="G79" s="118">
        <v>0</v>
      </c>
      <c r="H79" s="118">
        <f t="shared" si="1"/>
        <v>0</v>
      </c>
    </row>
    <row r="80" spans="1:8" customFormat="1" ht="19.899999999999999" customHeight="1" x14ac:dyDescent="0.2">
      <c r="A80" s="66" t="s">
        <v>224</v>
      </c>
      <c r="B80" s="119">
        <v>0</v>
      </c>
      <c r="C80" s="119">
        <v>0</v>
      </c>
      <c r="D80" s="119">
        <v>0</v>
      </c>
      <c r="E80" s="119">
        <v>0</v>
      </c>
      <c r="F80" s="119">
        <v>0</v>
      </c>
      <c r="G80" s="119">
        <v>0</v>
      </c>
      <c r="H80" s="119">
        <f t="shared" si="1"/>
        <v>0</v>
      </c>
    </row>
    <row r="81" spans="1:9" customFormat="1" ht="19.899999999999999" customHeight="1" x14ac:dyDescent="0.2">
      <c r="A81" s="67" t="s">
        <v>226</v>
      </c>
      <c r="B81" s="118">
        <v>3</v>
      </c>
      <c r="C81" s="118">
        <v>0</v>
      </c>
      <c r="D81" s="118">
        <v>0</v>
      </c>
      <c r="E81" s="118">
        <v>0</v>
      </c>
      <c r="F81" s="118">
        <v>0</v>
      </c>
      <c r="G81" s="118">
        <v>0</v>
      </c>
      <c r="H81" s="118">
        <f t="shared" si="1"/>
        <v>3</v>
      </c>
    </row>
    <row r="82" spans="1:9" customFormat="1" ht="19.899999999999999" customHeight="1" x14ac:dyDescent="0.2">
      <c r="A82" s="66" t="s">
        <v>228</v>
      </c>
      <c r="B82" s="119">
        <v>0</v>
      </c>
      <c r="C82" s="119">
        <v>0</v>
      </c>
      <c r="D82" s="119">
        <v>0</v>
      </c>
      <c r="E82" s="119">
        <v>0</v>
      </c>
      <c r="F82" s="119">
        <v>72</v>
      </c>
      <c r="G82" s="119">
        <v>0</v>
      </c>
      <c r="H82" s="119">
        <f t="shared" si="1"/>
        <v>72</v>
      </c>
    </row>
    <row r="83" spans="1:9" customFormat="1" ht="19.899999999999999" customHeight="1" x14ac:dyDescent="0.2">
      <c r="A83" s="67" t="s">
        <v>229</v>
      </c>
      <c r="B83" s="118">
        <v>0</v>
      </c>
      <c r="C83" s="118">
        <v>0</v>
      </c>
      <c r="D83" s="118">
        <v>19</v>
      </c>
      <c r="E83" s="118">
        <v>0</v>
      </c>
      <c r="F83" s="118">
        <v>0</v>
      </c>
      <c r="G83" s="118">
        <v>0</v>
      </c>
      <c r="H83" s="118">
        <f t="shared" si="1"/>
        <v>19</v>
      </c>
    </row>
    <row r="84" spans="1:9" ht="19.899999999999999" customHeight="1" x14ac:dyDescent="0.2">
      <c r="A84" s="66" t="s">
        <v>230</v>
      </c>
      <c r="B84" s="119">
        <v>0</v>
      </c>
      <c r="C84" s="119">
        <v>0</v>
      </c>
      <c r="D84" s="119">
        <v>0</v>
      </c>
      <c r="E84" s="119">
        <v>0</v>
      </c>
      <c r="F84" s="119">
        <v>0</v>
      </c>
      <c r="G84" s="119">
        <v>0</v>
      </c>
      <c r="H84" s="119">
        <f t="shared" si="1"/>
        <v>0</v>
      </c>
    </row>
    <row r="85" spans="1:9" ht="19.899999999999999" customHeight="1" x14ac:dyDescent="0.2">
      <c r="A85" s="62" t="s">
        <v>87</v>
      </c>
      <c r="B85" s="90">
        <f>SUM(B6:B84)</f>
        <v>145</v>
      </c>
      <c r="C85" s="90">
        <f t="shared" ref="C85:G85" si="2">SUM(C6:C84)</f>
        <v>418</v>
      </c>
      <c r="D85" s="90">
        <f t="shared" si="2"/>
        <v>610</v>
      </c>
      <c r="E85" s="90">
        <f t="shared" si="2"/>
        <v>126</v>
      </c>
      <c r="F85" s="90">
        <f t="shared" si="2"/>
        <v>711</v>
      </c>
      <c r="G85" s="90">
        <f t="shared" si="2"/>
        <v>125</v>
      </c>
      <c r="H85" s="90">
        <f>SUM(H6:H84)</f>
        <v>2135</v>
      </c>
      <c r="I85" s="90"/>
    </row>
    <row r="86" spans="1:9" ht="19.899999999999999" customHeight="1" x14ac:dyDescent="0.2">
      <c r="A86" s="9"/>
      <c r="B86" s="121"/>
      <c r="C86" s="121"/>
      <c r="D86" s="121"/>
      <c r="E86" s="121"/>
      <c r="F86" s="121"/>
      <c r="G86" s="121"/>
      <c r="H86" s="121"/>
    </row>
    <row r="87" spans="1:9" ht="45" customHeight="1" x14ac:dyDescent="0.2">
      <c r="A87" s="168"/>
      <c r="B87" s="168"/>
      <c r="C87" s="168"/>
      <c r="D87" s="168"/>
      <c r="E87" s="168"/>
      <c r="F87" s="21"/>
    </row>
    <row r="88" spans="1:9" ht="19.899999999999999" customHeight="1" x14ac:dyDescent="0.2">
      <c r="A88" s="21"/>
      <c r="B88" s="21"/>
      <c r="C88" s="21"/>
      <c r="D88" s="21"/>
      <c r="E88" s="21"/>
      <c r="F88" s="21"/>
    </row>
    <row r="89" spans="1:9" ht="19.899999999999999" customHeight="1" x14ac:dyDescent="0.2">
      <c r="A89" s="21"/>
      <c r="B89" s="21"/>
      <c r="C89" s="21"/>
      <c r="D89" s="21"/>
      <c r="E89" s="21"/>
      <c r="F89" s="21"/>
    </row>
    <row r="90" spans="1:9" ht="19.899999999999999" customHeight="1" x14ac:dyDescent="0.2">
      <c r="A90" s="9"/>
      <c r="B90" s="20"/>
    </row>
    <row r="91" spans="1:9" ht="19.899999999999999" customHeight="1" x14ac:dyDescent="0.2">
      <c r="A91" s="9"/>
      <c r="B91" s="20"/>
    </row>
    <row r="92" spans="1:9" ht="19.899999999999999" customHeight="1" x14ac:dyDescent="0.2">
      <c r="A92" s="9"/>
      <c r="B92" s="9"/>
    </row>
    <row r="93" spans="1:9" ht="19.899999999999999" customHeight="1" x14ac:dyDescent="0.2">
      <c r="A93" s="9"/>
      <c r="B93" s="9"/>
    </row>
    <row r="94" spans="1:9" ht="19.899999999999999" customHeight="1" x14ac:dyDescent="0.2">
      <c r="A94" s="9"/>
      <c r="B94" s="9"/>
    </row>
    <row r="95" spans="1:9" ht="19.899999999999999" customHeight="1" x14ac:dyDescent="0.2">
      <c r="A95" s="9"/>
      <c r="B95" s="9"/>
    </row>
    <row r="96" spans="1:9" ht="19.899999999999999" customHeight="1" x14ac:dyDescent="0.2">
      <c r="A96" s="9"/>
      <c r="B96" s="9"/>
    </row>
    <row r="97" spans="1:8" ht="19.899999999999999" customHeight="1" x14ac:dyDescent="0.2">
      <c r="A97" s="9"/>
      <c r="B97" s="9"/>
      <c r="H97" s="7"/>
    </row>
    <row r="98" spans="1:8" ht="19.899999999999999" customHeight="1" x14ac:dyDescent="0.2">
      <c r="A98" s="9"/>
      <c r="B98" s="9"/>
    </row>
    <row r="99" spans="1:8" ht="19.899999999999999" customHeight="1" x14ac:dyDescent="0.2">
      <c r="A99" s="9"/>
      <c r="B99" s="9"/>
    </row>
    <row r="100" spans="1:8" ht="19.899999999999999" customHeight="1" x14ac:dyDescent="0.2">
      <c r="A100" s="9"/>
      <c r="B100" s="9"/>
    </row>
    <row r="101" spans="1:8" ht="19.899999999999999" customHeight="1" x14ac:dyDescent="0.2">
      <c r="A101" s="9"/>
      <c r="B101" s="9"/>
    </row>
    <row r="102" spans="1:8" ht="19.899999999999999" customHeight="1" x14ac:dyDescent="0.2">
      <c r="A102" s="9"/>
      <c r="B102" s="9"/>
    </row>
    <row r="103" spans="1:8" ht="19.899999999999999" customHeight="1" x14ac:dyDescent="0.2">
      <c r="A103" s="9"/>
      <c r="B103" s="9"/>
    </row>
    <row r="104" spans="1:8" ht="19.899999999999999" customHeight="1" x14ac:dyDescent="0.2">
      <c r="A104" s="9"/>
      <c r="B104" s="9"/>
    </row>
  </sheetData>
  <mergeCells count="2">
    <mergeCell ref="A2:XFD2"/>
    <mergeCell ref="A87:E87"/>
  </mergeCells>
  <conditionalFormatting sqref="B6:H84">
    <cfRule type="containsBlanks" dxfId="9" priority="1" stopIfTrue="1">
      <formula>LEN(TRIM(B6))=0</formula>
    </cfRule>
  </conditionalFormatting>
  <printOptions gridLines="1"/>
  <pageMargins left="0.75" right="0.75" top="0.49" bottom="0.5" header="0.5" footer="0.5"/>
  <pageSetup scale="48"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7D798-F721-48AA-A93A-83BE431ED205}">
  <sheetPr>
    <pageSetUpPr fitToPage="1"/>
  </sheetPr>
  <dimension ref="A1:H91"/>
  <sheetViews>
    <sheetView showGridLines="0" zoomScaleNormal="100" workbookViewId="0">
      <selection activeCell="A23" sqref="A23"/>
    </sheetView>
  </sheetViews>
  <sheetFormatPr defaultColWidth="9.140625" defaultRowHeight="19.899999999999999" customHeight="1" x14ac:dyDescent="0.2"/>
  <cols>
    <col min="1" max="1" width="24.7109375" style="22" customWidth="1"/>
    <col min="2" max="8" width="27.85546875" style="8" customWidth="1"/>
    <col min="9" max="16384" width="9.140625" style="9"/>
  </cols>
  <sheetData>
    <row r="1" spans="1:8" ht="20.100000000000001" customHeight="1" x14ac:dyDescent="0.2">
      <c r="A1" s="9"/>
    </row>
    <row r="2" spans="1:8" s="165" customFormat="1" ht="30" customHeight="1" x14ac:dyDescent="0.2">
      <c r="A2" s="164" t="s">
        <v>354</v>
      </c>
    </row>
    <row r="3" spans="1:8" s="25" customFormat="1" ht="20.100000000000001" customHeight="1" x14ac:dyDescent="0.2">
      <c r="A3" s="6"/>
      <c r="B3" s="6"/>
      <c r="C3" s="14"/>
      <c r="D3" s="14"/>
      <c r="E3" s="14"/>
      <c r="F3" s="14"/>
      <c r="G3" s="14"/>
      <c r="H3" s="14"/>
    </row>
    <row r="4" spans="1:8" s="27" customFormat="1" ht="29.25" customHeight="1" x14ac:dyDescent="0.2">
      <c r="A4" s="99"/>
      <c r="B4" s="47" t="s">
        <v>347</v>
      </c>
      <c r="C4" s="47" t="s">
        <v>348</v>
      </c>
      <c r="D4" s="47" t="s">
        <v>349</v>
      </c>
      <c r="E4" s="47" t="s">
        <v>350</v>
      </c>
      <c r="F4" s="47" t="s">
        <v>351</v>
      </c>
      <c r="G4" s="47" t="s">
        <v>352</v>
      </c>
      <c r="H4" s="47" t="s">
        <v>87</v>
      </c>
    </row>
    <row r="5" spans="1:8" s="25" customFormat="1" ht="49.9" customHeight="1" x14ac:dyDescent="0.2">
      <c r="A5" s="100" t="s">
        <v>88</v>
      </c>
      <c r="B5" s="54" t="s">
        <v>87</v>
      </c>
      <c r="C5" s="54" t="s">
        <v>87</v>
      </c>
      <c r="D5" s="54" t="s">
        <v>87</v>
      </c>
      <c r="E5" s="54" t="s">
        <v>87</v>
      </c>
      <c r="F5" s="54" t="s">
        <v>87</v>
      </c>
      <c r="G5" s="54" t="s">
        <v>87</v>
      </c>
      <c r="H5" s="54" t="s">
        <v>87</v>
      </c>
    </row>
    <row r="6" spans="1:8" ht="19.899999999999999" customHeight="1" x14ac:dyDescent="0.2">
      <c r="A6" s="66" t="s">
        <v>166</v>
      </c>
      <c r="B6" s="119">
        <v>0</v>
      </c>
      <c r="C6" s="128">
        <v>0</v>
      </c>
      <c r="D6" s="119">
        <v>0</v>
      </c>
      <c r="E6" s="119">
        <v>0</v>
      </c>
      <c r="F6" s="119">
        <v>10</v>
      </c>
      <c r="G6" s="119">
        <v>0</v>
      </c>
      <c r="H6" s="119">
        <f>SUM(B6:G6)</f>
        <v>10</v>
      </c>
    </row>
    <row r="7" spans="1:8" ht="19.899999999999999" customHeight="1" x14ac:dyDescent="0.2">
      <c r="A7" s="67" t="s">
        <v>91</v>
      </c>
      <c r="B7" s="118">
        <v>16</v>
      </c>
      <c r="C7" s="118">
        <v>22</v>
      </c>
      <c r="D7" s="118">
        <v>8</v>
      </c>
      <c r="E7" s="118">
        <v>0</v>
      </c>
      <c r="F7" s="118">
        <v>7</v>
      </c>
      <c r="G7" s="127">
        <v>0</v>
      </c>
      <c r="H7" s="127">
        <f t="shared" ref="H7:H70" si="0">SUM(B7:G7)</f>
        <v>53</v>
      </c>
    </row>
    <row r="8" spans="1:8" ht="19.899999999999999" customHeight="1" x14ac:dyDescent="0.2">
      <c r="A8" s="66" t="s">
        <v>93</v>
      </c>
      <c r="B8" s="119">
        <v>5</v>
      </c>
      <c r="C8" s="128">
        <v>6</v>
      </c>
      <c r="D8" s="119">
        <v>9</v>
      </c>
      <c r="E8" s="119">
        <v>0</v>
      </c>
      <c r="F8" s="119">
        <v>0</v>
      </c>
      <c r="G8" s="119">
        <v>0</v>
      </c>
      <c r="H8" s="119">
        <f t="shared" si="0"/>
        <v>20</v>
      </c>
    </row>
    <row r="9" spans="1:8" ht="19.899999999999999" customHeight="1" x14ac:dyDescent="0.2">
      <c r="A9" s="67" t="s">
        <v>89</v>
      </c>
      <c r="B9" s="118">
        <v>4</v>
      </c>
      <c r="C9" s="118">
        <v>13</v>
      </c>
      <c r="D9" s="118">
        <v>10</v>
      </c>
      <c r="E9" s="118">
        <v>0</v>
      </c>
      <c r="F9" s="118">
        <v>12</v>
      </c>
      <c r="G9" s="127">
        <v>0</v>
      </c>
      <c r="H9" s="127">
        <f t="shared" si="0"/>
        <v>39</v>
      </c>
    </row>
    <row r="10" spans="1:8" ht="19.899999999999999" customHeight="1" x14ac:dyDescent="0.2">
      <c r="A10" s="66" t="s">
        <v>164</v>
      </c>
      <c r="B10" s="119">
        <v>0</v>
      </c>
      <c r="C10" s="128">
        <v>0</v>
      </c>
      <c r="D10" s="119">
        <v>0</v>
      </c>
      <c r="E10" s="119">
        <v>0</v>
      </c>
      <c r="F10" s="119">
        <v>10</v>
      </c>
      <c r="G10" s="119">
        <v>0</v>
      </c>
      <c r="H10" s="119">
        <f t="shared" si="0"/>
        <v>10</v>
      </c>
    </row>
    <row r="11" spans="1:8" ht="19.899999999999999" customHeight="1" x14ac:dyDescent="0.2">
      <c r="A11" s="67" t="s">
        <v>103</v>
      </c>
      <c r="B11" s="118">
        <v>200</v>
      </c>
      <c r="C11" s="118">
        <v>59</v>
      </c>
      <c r="D11" s="118">
        <v>0</v>
      </c>
      <c r="E11" s="118">
        <v>0</v>
      </c>
      <c r="F11" s="118">
        <v>0</v>
      </c>
      <c r="G11" s="127">
        <v>0</v>
      </c>
      <c r="H11" s="127">
        <f t="shared" si="0"/>
        <v>259</v>
      </c>
    </row>
    <row r="12" spans="1:8" ht="19.899999999999999" customHeight="1" x14ac:dyDescent="0.2">
      <c r="A12" s="66" t="s">
        <v>96</v>
      </c>
      <c r="B12" s="119">
        <v>3</v>
      </c>
      <c r="C12" s="128">
        <v>7</v>
      </c>
      <c r="D12" s="119">
        <v>5</v>
      </c>
      <c r="E12" s="119">
        <v>0</v>
      </c>
      <c r="F12" s="119">
        <v>6</v>
      </c>
      <c r="G12" s="119">
        <v>2</v>
      </c>
      <c r="H12" s="119">
        <f t="shared" si="0"/>
        <v>23</v>
      </c>
    </row>
    <row r="13" spans="1:8" ht="19.899999999999999" customHeight="1" x14ac:dyDescent="0.2">
      <c r="A13" s="67" t="s">
        <v>181</v>
      </c>
      <c r="B13" s="118">
        <v>0</v>
      </c>
      <c r="C13" s="118">
        <v>0</v>
      </c>
      <c r="D13" s="118">
        <v>0</v>
      </c>
      <c r="E13" s="118">
        <v>0</v>
      </c>
      <c r="F13" s="118">
        <v>43</v>
      </c>
      <c r="G13" s="127">
        <v>0</v>
      </c>
      <c r="H13" s="127">
        <f t="shared" si="0"/>
        <v>43</v>
      </c>
    </row>
    <row r="14" spans="1:8" ht="19.899999999999999" customHeight="1" x14ac:dyDescent="0.2">
      <c r="A14" s="66" t="s">
        <v>109</v>
      </c>
      <c r="B14" s="119">
        <v>0</v>
      </c>
      <c r="C14" s="128">
        <v>25</v>
      </c>
      <c r="D14" s="119">
        <v>6</v>
      </c>
      <c r="E14" s="119">
        <v>0</v>
      </c>
      <c r="F14" s="119">
        <v>24</v>
      </c>
      <c r="G14" s="119">
        <v>0</v>
      </c>
      <c r="H14" s="119">
        <f t="shared" si="0"/>
        <v>55</v>
      </c>
    </row>
    <row r="15" spans="1:8" ht="19.899999999999999" customHeight="1" x14ac:dyDescent="0.2">
      <c r="A15" s="67" t="s">
        <v>111</v>
      </c>
      <c r="B15" s="118">
        <v>9</v>
      </c>
      <c r="C15" s="118">
        <v>15</v>
      </c>
      <c r="D15" s="118">
        <v>0</v>
      </c>
      <c r="E15" s="118">
        <v>0</v>
      </c>
      <c r="F15" s="118">
        <v>29</v>
      </c>
      <c r="G15" s="127">
        <v>0</v>
      </c>
      <c r="H15" s="127">
        <f t="shared" si="0"/>
        <v>53</v>
      </c>
    </row>
    <row r="16" spans="1:8" ht="19.899999999999999" customHeight="1" x14ac:dyDescent="0.2">
      <c r="A16" s="66" t="s">
        <v>188</v>
      </c>
      <c r="B16" s="119">
        <v>9</v>
      </c>
      <c r="C16" s="128">
        <v>8</v>
      </c>
      <c r="D16" s="119">
        <v>0</v>
      </c>
      <c r="E16" s="119">
        <v>0</v>
      </c>
      <c r="F16" s="119">
        <v>19</v>
      </c>
      <c r="G16" s="119">
        <v>0</v>
      </c>
      <c r="H16" s="119">
        <f t="shared" si="0"/>
        <v>36</v>
      </c>
    </row>
    <row r="17" spans="1:8" ht="19.899999999999999" customHeight="1" x14ac:dyDescent="0.2">
      <c r="A17" s="67" t="s">
        <v>117</v>
      </c>
      <c r="B17" s="118">
        <v>33</v>
      </c>
      <c r="C17" s="118">
        <v>15</v>
      </c>
      <c r="D17" s="118">
        <v>37</v>
      </c>
      <c r="E17" s="118">
        <v>24</v>
      </c>
      <c r="F17" s="118">
        <v>45</v>
      </c>
      <c r="G17" s="127">
        <v>0</v>
      </c>
      <c r="H17" s="127">
        <f t="shared" si="0"/>
        <v>154</v>
      </c>
    </row>
    <row r="18" spans="1:8" ht="19.899999999999999" customHeight="1" x14ac:dyDescent="0.2">
      <c r="A18" s="66" t="s">
        <v>113</v>
      </c>
      <c r="B18" s="119">
        <v>10</v>
      </c>
      <c r="C18" s="128">
        <v>10</v>
      </c>
      <c r="D18" s="119">
        <v>10</v>
      </c>
      <c r="E18" s="119">
        <v>0</v>
      </c>
      <c r="F18" s="119">
        <v>9</v>
      </c>
      <c r="G18" s="119">
        <v>0</v>
      </c>
      <c r="H18" s="119">
        <f t="shared" si="0"/>
        <v>39</v>
      </c>
    </row>
    <row r="19" spans="1:8" ht="19.899999999999999" customHeight="1" x14ac:dyDescent="0.2">
      <c r="A19" s="67" t="s">
        <v>122</v>
      </c>
      <c r="B19" s="118">
        <v>0</v>
      </c>
      <c r="C19" s="118">
        <v>5</v>
      </c>
      <c r="D19" s="118">
        <v>9</v>
      </c>
      <c r="E19" s="118">
        <v>17</v>
      </c>
      <c r="F19" s="118">
        <v>0</v>
      </c>
      <c r="G19" s="127">
        <v>39</v>
      </c>
      <c r="H19" s="127">
        <f t="shared" si="0"/>
        <v>70</v>
      </c>
    </row>
    <row r="20" spans="1:8" ht="19.899999999999999" customHeight="1" x14ac:dyDescent="0.2">
      <c r="A20" s="66" t="s">
        <v>210</v>
      </c>
      <c r="B20" s="119">
        <v>9</v>
      </c>
      <c r="C20" s="128">
        <v>24</v>
      </c>
      <c r="D20" s="119">
        <v>21</v>
      </c>
      <c r="E20" s="119">
        <v>0</v>
      </c>
      <c r="F20" s="119">
        <v>25</v>
      </c>
      <c r="G20" s="119">
        <v>0</v>
      </c>
      <c r="H20" s="119">
        <f t="shared" si="0"/>
        <v>79</v>
      </c>
    </row>
    <row r="21" spans="1:8" ht="19.899999999999999" customHeight="1" x14ac:dyDescent="0.2">
      <c r="A21" s="67" t="s">
        <v>112</v>
      </c>
      <c r="B21" s="118">
        <v>4</v>
      </c>
      <c r="C21" s="118">
        <v>0</v>
      </c>
      <c r="D21" s="118">
        <v>10</v>
      </c>
      <c r="E21" s="118">
        <v>0</v>
      </c>
      <c r="F21" s="118">
        <v>13</v>
      </c>
      <c r="G21" s="127">
        <v>0</v>
      </c>
      <c r="H21" s="127">
        <f t="shared" si="0"/>
        <v>27</v>
      </c>
    </row>
    <row r="22" spans="1:8" ht="19.899999999999999" customHeight="1" x14ac:dyDescent="0.2">
      <c r="A22" s="66" t="s">
        <v>124</v>
      </c>
      <c r="B22" s="119">
        <v>8</v>
      </c>
      <c r="C22" s="128">
        <v>8</v>
      </c>
      <c r="D22" s="119">
        <v>0</v>
      </c>
      <c r="E22" s="119">
        <v>0</v>
      </c>
      <c r="F22" s="119">
        <v>2</v>
      </c>
      <c r="G22" s="119">
        <v>0</v>
      </c>
      <c r="H22" s="119">
        <f t="shared" si="0"/>
        <v>18</v>
      </c>
    </row>
    <row r="23" spans="1:8" ht="19.899999999999999" customHeight="1" x14ac:dyDescent="0.2">
      <c r="A23" s="67" t="s">
        <v>130</v>
      </c>
      <c r="B23" s="118">
        <v>4</v>
      </c>
      <c r="C23" s="118">
        <v>0</v>
      </c>
      <c r="D23" s="118">
        <v>21</v>
      </c>
      <c r="E23" s="118">
        <v>0</v>
      </c>
      <c r="F23" s="118">
        <v>94</v>
      </c>
      <c r="G23" s="127">
        <v>0</v>
      </c>
      <c r="H23" s="127">
        <f t="shared" si="0"/>
        <v>119</v>
      </c>
    </row>
    <row r="24" spans="1:8" ht="19.899999999999999" customHeight="1" x14ac:dyDescent="0.2">
      <c r="A24" s="66" t="s">
        <v>135</v>
      </c>
      <c r="B24" s="119">
        <v>11</v>
      </c>
      <c r="C24" s="128">
        <v>0</v>
      </c>
      <c r="D24" s="119">
        <v>8</v>
      </c>
      <c r="E24" s="119">
        <v>2</v>
      </c>
      <c r="F24" s="119">
        <v>26</v>
      </c>
      <c r="G24" s="119">
        <v>0</v>
      </c>
      <c r="H24" s="119">
        <f t="shared" si="0"/>
        <v>47</v>
      </c>
    </row>
    <row r="25" spans="1:8" ht="19.899999999999999" customHeight="1" x14ac:dyDescent="0.2">
      <c r="A25" s="67" t="s">
        <v>136</v>
      </c>
      <c r="B25" s="118">
        <v>6</v>
      </c>
      <c r="C25" s="118">
        <v>29</v>
      </c>
      <c r="D25" s="118">
        <v>0</v>
      </c>
      <c r="E25" s="118">
        <v>0</v>
      </c>
      <c r="F25" s="118">
        <v>26</v>
      </c>
      <c r="G25" s="127">
        <v>0</v>
      </c>
      <c r="H25" s="127">
        <f t="shared" si="0"/>
        <v>61</v>
      </c>
    </row>
    <row r="26" spans="1:8" ht="19.899999999999999" customHeight="1" x14ac:dyDescent="0.2">
      <c r="A26" s="66" t="s">
        <v>138</v>
      </c>
      <c r="B26" s="119">
        <v>16</v>
      </c>
      <c r="C26" s="128">
        <v>18</v>
      </c>
      <c r="D26" s="119">
        <v>9</v>
      </c>
      <c r="E26" s="119">
        <v>5</v>
      </c>
      <c r="F26" s="119">
        <v>6</v>
      </c>
      <c r="G26" s="119">
        <v>0</v>
      </c>
      <c r="H26" s="119">
        <f t="shared" si="0"/>
        <v>54</v>
      </c>
    </row>
    <row r="27" spans="1:8" ht="19.899999999999999" customHeight="1" x14ac:dyDescent="0.2">
      <c r="A27" s="67" t="s">
        <v>139</v>
      </c>
      <c r="B27" s="118">
        <v>8</v>
      </c>
      <c r="C27" s="118">
        <v>12</v>
      </c>
      <c r="D27" s="118">
        <v>0</v>
      </c>
      <c r="E27" s="118">
        <v>0</v>
      </c>
      <c r="F27" s="118">
        <v>2</v>
      </c>
      <c r="G27" s="127">
        <v>0</v>
      </c>
      <c r="H27" s="127">
        <f t="shared" si="0"/>
        <v>22</v>
      </c>
    </row>
    <row r="28" spans="1:8" ht="19.899999999999999" customHeight="1" x14ac:dyDescent="0.2">
      <c r="A28" s="66" t="s">
        <v>143</v>
      </c>
      <c r="B28" s="119">
        <v>0</v>
      </c>
      <c r="C28" s="128">
        <v>0</v>
      </c>
      <c r="D28" s="119">
        <v>53</v>
      </c>
      <c r="E28" s="119">
        <v>0</v>
      </c>
      <c r="F28" s="119">
        <v>72</v>
      </c>
      <c r="G28" s="119">
        <v>0</v>
      </c>
      <c r="H28" s="119">
        <f t="shared" si="0"/>
        <v>125</v>
      </c>
    </row>
    <row r="29" spans="1:8" ht="19.899999999999999" customHeight="1" x14ac:dyDescent="0.2">
      <c r="A29" s="67" t="s">
        <v>144</v>
      </c>
      <c r="B29" s="118">
        <v>1</v>
      </c>
      <c r="C29" s="118">
        <v>10</v>
      </c>
      <c r="D29" s="118">
        <v>0</v>
      </c>
      <c r="E29" s="118">
        <v>0</v>
      </c>
      <c r="F29" s="118">
        <v>3</v>
      </c>
      <c r="G29" s="127">
        <v>0</v>
      </c>
      <c r="H29" s="127">
        <f t="shared" si="0"/>
        <v>14</v>
      </c>
    </row>
    <row r="30" spans="1:8" ht="19.899999999999999" customHeight="1" x14ac:dyDescent="0.2">
      <c r="A30" s="66" t="s">
        <v>145</v>
      </c>
      <c r="B30" s="119">
        <v>1</v>
      </c>
      <c r="C30" s="128">
        <v>12</v>
      </c>
      <c r="D30" s="119">
        <v>14</v>
      </c>
      <c r="E30" s="119">
        <v>0</v>
      </c>
      <c r="F30" s="119">
        <v>6</v>
      </c>
      <c r="G30" s="119">
        <v>0</v>
      </c>
      <c r="H30" s="119">
        <f t="shared" si="0"/>
        <v>33</v>
      </c>
    </row>
    <row r="31" spans="1:8" ht="19.899999999999999" customHeight="1" x14ac:dyDescent="0.2">
      <c r="A31" s="67" t="s">
        <v>119</v>
      </c>
      <c r="B31" s="118">
        <v>2</v>
      </c>
      <c r="C31" s="118">
        <v>17</v>
      </c>
      <c r="D31" s="118">
        <v>0</v>
      </c>
      <c r="E31" s="118">
        <v>0</v>
      </c>
      <c r="F31" s="118">
        <v>15</v>
      </c>
      <c r="G31" s="127">
        <v>0</v>
      </c>
      <c r="H31" s="127">
        <f t="shared" si="0"/>
        <v>34</v>
      </c>
    </row>
    <row r="32" spans="1:8" ht="19.899999999999999" customHeight="1" x14ac:dyDescent="0.2">
      <c r="A32" s="66" t="s">
        <v>150</v>
      </c>
      <c r="B32" s="119">
        <v>52</v>
      </c>
      <c r="C32" s="128">
        <v>0</v>
      </c>
      <c r="D32" s="119">
        <v>0</v>
      </c>
      <c r="E32" s="119">
        <v>20</v>
      </c>
      <c r="F32" s="119">
        <v>55</v>
      </c>
      <c r="G32" s="119">
        <v>0</v>
      </c>
      <c r="H32" s="119">
        <f t="shared" si="0"/>
        <v>127</v>
      </c>
    </row>
    <row r="33" spans="1:8" ht="19.899999999999999" customHeight="1" x14ac:dyDescent="0.2">
      <c r="A33" s="67" t="s">
        <v>152</v>
      </c>
      <c r="B33" s="118">
        <v>44</v>
      </c>
      <c r="C33" s="118">
        <v>22</v>
      </c>
      <c r="D33" s="118">
        <v>21</v>
      </c>
      <c r="E33" s="118">
        <v>0</v>
      </c>
      <c r="F33" s="118">
        <v>23</v>
      </c>
      <c r="G33" s="127">
        <v>0</v>
      </c>
      <c r="H33" s="127">
        <f t="shared" si="0"/>
        <v>110</v>
      </c>
    </row>
    <row r="34" spans="1:8" ht="19.899999999999999" customHeight="1" x14ac:dyDescent="0.2">
      <c r="A34" s="66" t="s">
        <v>153</v>
      </c>
      <c r="B34" s="119">
        <v>0</v>
      </c>
      <c r="C34" s="128">
        <v>0</v>
      </c>
      <c r="D34" s="119">
        <v>13</v>
      </c>
      <c r="E34" s="119">
        <v>0</v>
      </c>
      <c r="F34" s="119">
        <v>31</v>
      </c>
      <c r="G34" s="119">
        <v>39</v>
      </c>
      <c r="H34" s="119">
        <f t="shared" si="0"/>
        <v>83</v>
      </c>
    </row>
    <row r="35" spans="1:8" ht="19.899999999999999" customHeight="1" x14ac:dyDescent="0.2">
      <c r="A35" s="67" t="s">
        <v>156</v>
      </c>
      <c r="B35" s="118">
        <v>5</v>
      </c>
      <c r="C35" s="118">
        <v>3</v>
      </c>
      <c r="D35" s="118">
        <v>0</v>
      </c>
      <c r="E35" s="118">
        <v>0</v>
      </c>
      <c r="F35" s="118">
        <v>7</v>
      </c>
      <c r="G35" s="127">
        <v>0</v>
      </c>
      <c r="H35" s="127">
        <f t="shared" si="0"/>
        <v>15</v>
      </c>
    </row>
    <row r="36" spans="1:8" ht="19.899999999999999" customHeight="1" x14ac:dyDescent="0.2">
      <c r="A36" s="66" t="s">
        <v>157</v>
      </c>
      <c r="B36" s="119">
        <v>0</v>
      </c>
      <c r="C36" s="128">
        <v>3</v>
      </c>
      <c r="D36" s="119">
        <v>0</v>
      </c>
      <c r="E36" s="119">
        <v>0</v>
      </c>
      <c r="F36" s="119">
        <v>6</v>
      </c>
      <c r="G36" s="119">
        <v>0</v>
      </c>
      <c r="H36" s="119">
        <f t="shared" si="0"/>
        <v>9</v>
      </c>
    </row>
    <row r="37" spans="1:8" ht="19.899999999999999" customHeight="1" x14ac:dyDescent="0.2">
      <c r="A37" s="67" t="s">
        <v>159</v>
      </c>
      <c r="B37" s="118">
        <v>0</v>
      </c>
      <c r="C37" s="118">
        <v>0</v>
      </c>
      <c r="D37" s="118">
        <v>0</v>
      </c>
      <c r="E37" s="118">
        <v>0</v>
      </c>
      <c r="F37" s="118">
        <v>13</v>
      </c>
      <c r="G37" s="127">
        <v>0</v>
      </c>
      <c r="H37" s="127">
        <f t="shared" si="0"/>
        <v>13</v>
      </c>
    </row>
    <row r="38" spans="1:8" ht="19.899999999999999" customHeight="1" x14ac:dyDescent="0.2">
      <c r="A38" s="66" t="s">
        <v>163</v>
      </c>
      <c r="B38" s="119">
        <v>0</v>
      </c>
      <c r="C38" s="128">
        <v>7</v>
      </c>
      <c r="D38" s="119">
        <v>1</v>
      </c>
      <c r="E38" s="119">
        <v>0</v>
      </c>
      <c r="F38" s="119">
        <v>0</v>
      </c>
      <c r="G38" s="119">
        <v>0</v>
      </c>
      <c r="H38" s="119">
        <f t="shared" si="0"/>
        <v>8</v>
      </c>
    </row>
    <row r="39" spans="1:8" ht="19.899999999999999" customHeight="1" x14ac:dyDescent="0.2">
      <c r="A39" s="67" t="s">
        <v>170</v>
      </c>
      <c r="B39" s="118">
        <v>0</v>
      </c>
      <c r="C39" s="118">
        <v>0</v>
      </c>
      <c r="D39" s="118">
        <v>0</v>
      </c>
      <c r="E39" s="118">
        <v>0</v>
      </c>
      <c r="F39" s="118">
        <v>59</v>
      </c>
      <c r="G39" s="127">
        <v>0</v>
      </c>
      <c r="H39" s="127">
        <f t="shared" si="0"/>
        <v>59</v>
      </c>
    </row>
    <row r="40" spans="1:8" ht="19.899999999999999" customHeight="1" x14ac:dyDescent="0.2">
      <c r="A40" s="66" t="s">
        <v>174</v>
      </c>
      <c r="B40" s="119">
        <v>44</v>
      </c>
      <c r="C40" s="128">
        <v>0</v>
      </c>
      <c r="D40" s="119">
        <v>10</v>
      </c>
      <c r="E40" s="119">
        <v>0</v>
      </c>
      <c r="F40" s="119">
        <v>37</v>
      </c>
      <c r="G40" s="119">
        <v>20</v>
      </c>
      <c r="H40" s="119">
        <f t="shared" si="0"/>
        <v>111</v>
      </c>
    </row>
    <row r="41" spans="1:8" ht="19.899999999999999" customHeight="1" x14ac:dyDescent="0.2">
      <c r="A41" s="67" t="s">
        <v>176</v>
      </c>
      <c r="B41" s="118">
        <v>11</v>
      </c>
      <c r="C41" s="118">
        <v>19</v>
      </c>
      <c r="D41" s="118">
        <v>0</v>
      </c>
      <c r="E41" s="118">
        <v>0</v>
      </c>
      <c r="F41" s="118">
        <v>8</v>
      </c>
      <c r="G41" s="127">
        <v>0</v>
      </c>
      <c r="H41" s="127">
        <f t="shared" si="0"/>
        <v>38</v>
      </c>
    </row>
    <row r="42" spans="1:8" ht="19.899999999999999" customHeight="1" x14ac:dyDescent="0.2">
      <c r="A42" s="66" t="s">
        <v>147</v>
      </c>
      <c r="B42" s="119">
        <v>28</v>
      </c>
      <c r="C42" s="128">
        <v>17</v>
      </c>
      <c r="D42" s="119">
        <v>0</v>
      </c>
      <c r="E42" s="119">
        <v>0</v>
      </c>
      <c r="F42" s="119">
        <v>9</v>
      </c>
      <c r="G42" s="119">
        <v>0</v>
      </c>
      <c r="H42" s="119">
        <f t="shared" si="0"/>
        <v>54</v>
      </c>
    </row>
    <row r="43" spans="1:8" ht="19.899999999999999" customHeight="1" x14ac:dyDescent="0.2">
      <c r="A43" s="67" t="s">
        <v>115</v>
      </c>
      <c r="B43" s="118">
        <v>0</v>
      </c>
      <c r="C43" s="118">
        <v>14</v>
      </c>
      <c r="D43" s="118">
        <v>14</v>
      </c>
      <c r="E43" s="118">
        <v>0</v>
      </c>
      <c r="F43" s="118">
        <v>8</v>
      </c>
      <c r="G43" s="127">
        <v>0</v>
      </c>
      <c r="H43" s="127">
        <f t="shared" si="0"/>
        <v>36</v>
      </c>
    </row>
    <row r="44" spans="1:8" ht="19.899999999999999" customHeight="1" x14ac:dyDescent="0.2">
      <c r="A44" s="66" t="s">
        <v>180</v>
      </c>
      <c r="B44" s="119">
        <v>32</v>
      </c>
      <c r="C44" s="128">
        <v>0</v>
      </c>
      <c r="D44" s="119">
        <v>0</v>
      </c>
      <c r="E44" s="119">
        <v>4</v>
      </c>
      <c r="F44" s="119">
        <v>40</v>
      </c>
      <c r="G44" s="119">
        <v>6</v>
      </c>
      <c r="H44" s="119">
        <f t="shared" si="0"/>
        <v>82</v>
      </c>
    </row>
    <row r="45" spans="1:8" ht="19.899999999999999" customHeight="1" x14ac:dyDescent="0.2">
      <c r="A45" s="67" t="s">
        <v>185</v>
      </c>
      <c r="B45" s="118">
        <v>5</v>
      </c>
      <c r="C45" s="118">
        <v>7</v>
      </c>
      <c r="D45" s="118">
        <v>1</v>
      </c>
      <c r="E45" s="118">
        <v>0</v>
      </c>
      <c r="F45" s="118">
        <v>3</v>
      </c>
      <c r="G45" s="127">
        <v>0</v>
      </c>
      <c r="H45" s="127">
        <f t="shared" si="0"/>
        <v>16</v>
      </c>
    </row>
    <row r="46" spans="1:8" ht="19.899999999999999" customHeight="1" x14ac:dyDescent="0.2">
      <c r="A46" s="66" t="s">
        <v>186</v>
      </c>
      <c r="B46" s="119">
        <v>8</v>
      </c>
      <c r="C46" s="128">
        <v>5</v>
      </c>
      <c r="D46" s="119">
        <v>0</v>
      </c>
      <c r="E46" s="119">
        <v>0</v>
      </c>
      <c r="F46" s="119">
        <v>8</v>
      </c>
      <c r="G46" s="119">
        <v>0</v>
      </c>
      <c r="H46" s="119">
        <f t="shared" si="0"/>
        <v>21</v>
      </c>
    </row>
    <row r="47" spans="1:8" ht="19.899999999999999" customHeight="1" x14ac:dyDescent="0.2">
      <c r="A47" s="67" t="s">
        <v>104</v>
      </c>
      <c r="B47" s="118">
        <v>26</v>
      </c>
      <c r="C47" s="118">
        <v>7</v>
      </c>
      <c r="D47" s="118">
        <v>0</v>
      </c>
      <c r="E47" s="118">
        <v>2</v>
      </c>
      <c r="F47" s="118">
        <v>9</v>
      </c>
      <c r="G47" s="127">
        <v>0</v>
      </c>
      <c r="H47" s="127">
        <f t="shared" si="0"/>
        <v>44</v>
      </c>
    </row>
    <row r="48" spans="1:8" ht="19.899999999999999" customHeight="1" x14ac:dyDescent="0.2">
      <c r="A48" s="66" t="s">
        <v>190</v>
      </c>
      <c r="B48" s="119">
        <v>0</v>
      </c>
      <c r="C48" s="128">
        <v>9</v>
      </c>
      <c r="D48" s="119">
        <v>0</v>
      </c>
      <c r="E48" s="119">
        <v>0</v>
      </c>
      <c r="F48" s="119">
        <v>7</v>
      </c>
      <c r="G48" s="119">
        <v>0</v>
      </c>
      <c r="H48" s="119">
        <f t="shared" si="0"/>
        <v>16</v>
      </c>
    </row>
    <row r="49" spans="1:8" ht="19.899999999999999" customHeight="1" x14ac:dyDescent="0.2">
      <c r="A49" s="67" t="s">
        <v>193</v>
      </c>
      <c r="B49" s="118">
        <v>2</v>
      </c>
      <c r="C49" s="118">
        <v>12</v>
      </c>
      <c r="D49" s="118">
        <v>0</v>
      </c>
      <c r="E49" s="118">
        <v>22</v>
      </c>
      <c r="F49" s="118">
        <v>20</v>
      </c>
      <c r="G49" s="127">
        <v>9</v>
      </c>
      <c r="H49" s="127">
        <f t="shared" si="0"/>
        <v>65</v>
      </c>
    </row>
    <row r="50" spans="1:8" ht="19.899999999999999" customHeight="1" x14ac:dyDescent="0.2">
      <c r="A50" s="66" t="s">
        <v>195</v>
      </c>
      <c r="B50" s="119">
        <v>7</v>
      </c>
      <c r="C50" s="128">
        <v>10</v>
      </c>
      <c r="D50" s="119">
        <v>0</v>
      </c>
      <c r="E50" s="119">
        <v>0</v>
      </c>
      <c r="F50" s="119">
        <v>5</v>
      </c>
      <c r="G50" s="119">
        <v>0</v>
      </c>
      <c r="H50" s="119">
        <f t="shared" si="0"/>
        <v>22</v>
      </c>
    </row>
    <row r="51" spans="1:8" ht="19.899999999999999" customHeight="1" x14ac:dyDescent="0.2">
      <c r="A51" s="67" t="s">
        <v>133</v>
      </c>
      <c r="B51" s="118">
        <v>90</v>
      </c>
      <c r="C51" s="118">
        <v>0</v>
      </c>
      <c r="D51" s="118">
        <v>0</v>
      </c>
      <c r="E51" s="118">
        <v>25</v>
      </c>
      <c r="F51" s="118">
        <v>50</v>
      </c>
      <c r="G51" s="127">
        <v>0</v>
      </c>
      <c r="H51" s="127">
        <f t="shared" si="0"/>
        <v>165</v>
      </c>
    </row>
    <row r="52" spans="1:8" ht="19.899999999999999" customHeight="1" x14ac:dyDescent="0.2">
      <c r="A52" s="66" t="s">
        <v>196</v>
      </c>
      <c r="B52" s="119">
        <v>8</v>
      </c>
      <c r="C52" s="128">
        <v>20</v>
      </c>
      <c r="D52" s="119">
        <v>0</v>
      </c>
      <c r="E52" s="119">
        <v>6</v>
      </c>
      <c r="F52" s="119">
        <v>9</v>
      </c>
      <c r="G52" s="119">
        <v>0</v>
      </c>
      <c r="H52" s="119">
        <f t="shared" si="0"/>
        <v>43</v>
      </c>
    </row>
    <row r="53" spans="1:8" ht="19.899999999999999" customHeight="1" x14ac:dyDescent="0.2">
      <c r="A53" s="67" t="s">
        <v>162</v>
      </c>
      <c r="B53" s="118">
        <v>14</v>
      </c>
      <c r="C53" s="118">
        <v>40</v>
      </c>
      <c r="D53" s="118">
        <v>0</v>
      </c>
      <c r="E53" s="118">
        <v>0</v>
      </c>
      <c r="F53" s="118">
        <v>36</v>
      </c>
      <c r="G53" s="127">
        <v>0</v>
      </c>
      <c r="H53" s="127">
        <f t="shared" si="0"/>
        <v>90</v>
      </c>
    </row>
    <row r="54" spans="1:8" ht="19.899999999999999" customHeight="1" x14ac:dyDescent="0.2">
      <c r="A54" s="66" t="s">
        <v>199</v>
      </c>
      <c r="B54" s="119">
        <v>4</v>
      </c>
      <c r="C54" s="128">
        <v>10</v>
      </c>
      <c r="D54" s="119">
        <v>5</v>
      </c>
      <c r="E54" s="119">
        <v>0</v>
      </c>
      <c r="F54" s="119">
        <v>0</v>
      </c>
      <c r="G54" s="119">
        <v>0</v>
      </c>
      <c r="H54" s="119">
        <f t="shared" si="0"/>
        <v>19</v>
      </c>
    </row>
    <row r="55" spans="1:8" ht="19.899999999999999" customHeight="1" x14ac:dyDescent="0.2">
      <c r="A55" s="67" t="s">
        <v>200</v>
      </c>
      <c r="B55" s="118">
        <v>0</v>
      </c>
      <c r="C55" s="118">
        <v>12</v>
      </c>
      <c r="D55" s="118">
        <v>0</v>
      </c>
      <c r="E55" s="118">
        <v>0</v>
      </c>
      <c r="F55" s="118">
        <v>0</v>
      </c>
      <c r="G55" s="127">
        <v>0</v>
      </c>
      <c r="H55" s="127">
        <f t="shared" si="0"/>
        <v>12</v>
      </c>
    </row>
    <row r="56" spans="1:8" ht="19.899999999999999" customHeight="1" x14ac:dyDescent="0.2">
      <c r="A56" s="66" t="s">
        <v>105</v>
      </c>
      <c r="B56" s="119">
        <v>21</v>
      </c>
      <c r="C56" s="128">
        <v>6</v>
      </c>
      <c r="D56" s="119">
        <v>15</v>
      </c>
      <c r="E56" s="119">
        <v>13</v>
      </c>
      <c r="F56" s="119">
        <v>16</v>
      </c>
      <c r="G56" s="119">
        <v>0</v>
      </c>
      <c r="H56" s="119">
        <f t="shared" si="0"/>
        <v>71</v>
      </c>
    </row>
    <row r="57" spans="1:8" ht="19.899999999999999" customHeight="1" x14ac:dyDescent="0.2">
      <c r="A57" s="67" t="s">
        <v>168</v>
      </c>
      <c r="B57" s="118">
        <v>7</v>
      </c>
      <c r="C57" s="118">
        <v>22</v>
      </c>
      <c r="D57" s="118">
        <v>0</v>
      </c>
      <c r="E57" s="118">
        <v>0</v>
      </c>
      <c r="F57" s="118">
        <v>18</v>
      </c>
      <c r="G57" s="127">
        <v>0</v>
      </c>
      <c r="H57" s="127">
        <f t="shared" si="0"/>
        <v>47</v>
      </c>
    </row>
    <row r="58" spans="1:8" ht="19.899999999999999" customHeight="1" x14ac:dyDescent="0.2">
      <c r="A58" s="66" t="s">
        <v>191</v>
      </c>
      <c r="B58" s="119">
        <v>0</v>
      </c>
      <c r="C58" s="128">
        <v>0</v>
      </c>
      <c r="D58" s="119">
        <v>0</v>
      </c>
      <c r="E58" s="119">
        <v>0</v>
      </c>
      <c r="F58" s="119">
        <v>19</v>
      </c>
      <c r="G58" s="119">
        <v>0</v>
      </c>
      <c r="H58" s="119">
        <f t="shared" si="0"/>
        <v>19</v>
      </c>
    </row>
    <row r="59" spans="1:8" ht="19.899999999999999" customHeight="1" x14ac:dyDescent="0.2">
      <c r="A59" s="67" t="s">
        <v>207</v>
      </c>
      <c r="B59" s="118">
        <v>0</v>
      </c>
      <c r="C59" s="118">
        <v>0</v>
      </c>
      <c r="D59" s="118">
        <v>0</v>
      </c>
      <c r="E59" s="118">
        <v>0</v>
      </c>
      <c r="F59" s="118">
        <v>27</v>
      </c>
      <c r="G59" s="127">
        <v>0</v>
      </c>
      <c r="H59" s="127">
        <f t="shared" si="0"/>
        <v>27</v>
      </c>
    </row>
    <row r="60" spans="1:8" ht="19.899999999999999" customHeight="1" x14ac:dyDescent="0.2">
      <c r="A60" s="66" t="s">
        <v>213</v>
      </c>
      <c r="B60" s="119">
        <v>23</v>
      </c>
      <c r="C60" s="128">
        <v>28</v>
      </c>
      <c r="D60" s="119">
        <v>25</v>
      </c>
      <c r="E60" s="119">
        <v>3</v>
      </c>
      <c r="F60" s="119">
        <v>25</v>
      </c>
      <c r="G60" s="119">
        <v>4</v>
      </c>
      <c r="H60" s="119">
        <f t="shared" si="0"/>
        <v>108</v>
      </c>
    </row>
    <row r="61" spans="1:8" ht="19.899999999999999" customHeight="1" x14ac:dyDescent="0.2">
      <c r="A61" s="67" t="s">
        <v>208</v>
      </c>
      <c r="B61" s="118">
        <v>3</v>
      </c>
      <c r="C61" s="118">
        <v>8</v>
      </c>
      <c r="D61" s="118">
        <v>0</v>
      </c>
      <c r="E61" s="118">
        <v>0</v>
      </c>
      <c r="F61" s="118">
        <v>11</v>
      </c>
      <c r="G61" s="127">
        <v>0</v>
      </c>
      <c r="H61" s="127">
        <f t="shared" si="0"/>
        <v>22</v>
      </c>
    </row>
    <row r="62" spans="1:8" ht="19.899999999999999" customHeight="1" x14ac:dyDescent="0.2">
      <c r="A62" s="66" t="s">
        <v>183</v>
      </c>
      <c r="B62" s="119">
        <v>11</v>
      </c>
      <c r="C62" s="128">
        <v>19</v>
      </c>
      <c r="D62" s="119">
        <v>0</v>
      </c>
      <c r="E62" s="119">
        <v>0</v>
      </c>
      <c r="F62" s="119">
        <v>0</v>
      </c>
      <c r="G62" s="119">
        <v>0</v>
      </c>
      <c r="H62" s="119">
        <f t="shared" si="0"/>
        <v>30</v>
      </c>
    </row>
    <row r="63" spans="1:8" ht="19.899999999999999" customHeight="1" x14ac:dyDescent="0.2">
      <c r="A63" s="67" t="s">
        <v>97</v>
      </c>
      <c r="B63" s="118">
        <v>1</v>
      </c>
      <c r="C63" s="118">
        <v>57</v>
      </c>
      <c r="D63" s="118">
        <v>0</v>
      </c>
      <c r="E63" s="118">
        <v>0</v>
      </c>
      <c r="F63" s="118">
        <v>10</v>
      </c>
      <c r="G63" s="127">
        <v>0</v>
      </c>
      <c r="H63" s="127">
        <f t="shared" si="0"/>
        <v>68</v>
      </c>
    </row>
    <row r="64" spans="1:8" ht="19.899999999999999" customHeight="1" x14ac:dyDescent="0.2">
      <c r="A64" s="66" t="s">
        <v>216</v>
      </c>
      <c r="B64" s="119">
        <v>11</v>
      </c>
      <c r="C64" s="128">
        <v>9</v>
      </c>
      <c r="D64" s="119">
        <v>11</v>
      </c>
      <c r="E64" s="119">
        <v>0</v>
      </c>
      <c r="F64" s="119">
        <v>34</v>
      </c>
      <c r="G64" s="119">
        <v>0</v>
      </c>
      <c r="H64" s="119">
        <f t="shared" si="0"/>
        <v>65</v>
      </c>
    </row>
    <row r="65" spans="1:8" ht="19.899999999999999" customHeight="1" x14ac:dyDescent="0.2">
      <c r="A65" s="67" t="s">
        <v>220</v>
      </c>
      <c r="B65" s="118">
        <v>23</v>
      </c>
      <c r="C65" s="118">
        <v>0</v>
      </c>
      <c r="D65" s="118">
        <v>0</v>
      </c>
      <c r="E65" s="118">
        <v>21</v>
      </c>
      <c r="F65" s="118">
        <v>16</v>
      </c>
      <c r="G65" s="127">
        <v>23</v>
      </c>
      <c r="H65" s="127">
        <f t="shared" si="0"/>
        <v>83</v>
      </c>
    </row>
    <row r="66" spans="1:8" ht="19.899999999999999" customHeight="1" x14ac:dyDescent="0.2">
      <c r="A66" s="66" t="s">
        <v>221</v>
      </c>
      <c r="B66" s="119">
        <v>21</v>
      </c>
      <c r="C66" s="128">
        <v>0</v>
      </c>
      <c r="D66" s="119">
        <v>0</v>
      </c>
      <c r="E66" s="119">
        <v>18</v>
      </c>
      <c r="F66" s="119">
        <v>21</v>
      </c>
      <c r="G66" s="119">
        <v>0</v>
      </c>
      <c r="H66" s="119">
        <f t="shared" si="0"/>
        <v>60</v>
      </c>
    </row>
    <row r="67" spans="1:8" ht="19.899999999999999" customHeight="1" x14ac:dyDescent="0.2">
      <c r="A67" s="67" t="s">
        <v>222</v>
      </c>
      <c r="B67" s="118">
        <v>0</v>
      </c>
      <c r="C67" s="118">
        <v>0</v>
      </c>
      <c r="D67" s="118">
        <v>0</v>
      </c>
      <c r="E67" s="118">
        <v>0</v>
      </c>
      <c r="F67" s="118">
        <v>21</v>
      </c>
      <c r="G67" s="127">
        <v>0</v>
      </c>
      <c r="H67" s="127">
        <f t="shared" si="0"/>
        <v>21</v>
      </c>
    </row>
    <row r="68" spans="1:8" ht="19.899999999999999" customHeight="1" x14ac:dyDescent="0.2">
      <c r="A68" s="66" t="s">
        <v>151</v>
      </c>
      <c r="B68" s="119">
        <v>0</v>
      </c>
      <c r="C68" s="128">
        <v>0</v>
      </c>
      <c r="D68" s="119">
        <v>0</v>
      </c>
      <c r="E68" s="119">
        <v>0</v>
      </c>
      <c r="F68" s="119">
        <v>32</v>
      </c>
      <c r="G68" s="119">
        <v>0</v>
      </c>
      <c r="H68" s="119">
        <f t="shared" si="0"/>
        <v>32</v>
      </c>
    </row>
    <row r="69" spans="1:8" ht="19.899999999999999" customHeight="1" x14ac:dyDescent="0.2">
      <c r="A69" s="67" t="s">
        <v>225</v>
      </c>
      <c r="B69" s="118">
        <v>0</v>
      </c>
      <c r="C69" s="118">
        <v>0</v>
      </c>
      <c r="D69" s="118">
        <v>10</v>
      </c>
      <c r="E69" s="118">
        <v>0</v>
      </c>
      <c r="F69" s="118">
        <v>14</v>
      </c>
      <c r="G69" s="127">
        <v>0</v>
      </c>
      <c r="H69" s="127">
        <f t="shared" si="0"/>
        <v>24</v>
      </c>
    </row>
    <row r="70" spans="1:8" ht="19.899999999999999" customHeight="1" x14ac:dyDescent="0.2">
      <c r="A70" s="66" t="s">
        <v>107</v>
      </c>
      <c r="B70" s="119">
        <v>0</v>
      </c>
      <c r="C70" s="128">
        <v>0</v>
      </c>
      <c r="D70" s="119">
        <v>0</v>
      </c>
      <c r="E70" s="119">
        <v>0</v>
      </c>
      <c r="F70" s="119">
        <v>1</v>
      </c>
      <c r="G70" s="119">
        <v>0</v>
      </c>
      <c r="H70" s="119">
        <f t="shared" si="0"/>
        <v>1</v>
      </c>
    </row>
    <row r="71" spans="1:8" ht="19.899999999999999" customHeight="1" x14ac:dyDescent="0.2">
      <c r="A71" s="67" t="s">
        <v>228</v>
      </c>
      <c r="B71" s="118">
        <v>0</v>
      </c>
      <c r="C71" s="118">
        <v>0</v>
      </c>
      <c r="D71" s="118">
        <v>13</v>
      </c>
      <c r="E71" s="118">
        <v>0</v>
      </c>
      <c r="F71" s="118">
        <v>52</v>
      </c>
      <c r="G71" s="127">
        <v>0</v>
      </c>
      <c r="H71" s="127">
        <f t="shared" ref="H71" si="1">SUM(B71:G71)</f>
        <v>65</v>
      </c>
    </row>
    <row r="72" spans="1:8" ht="19.899999999999999" customHeight="1" x14ac:dyDescent="0.2">
      <c r="A72" s="62" t="s">
        <v>87</v>
      </c>
      <c r="B72" s="90">
        <f>SUM(B6:B71)</f>
        <v>860</v>
      </c>
      <c r="C72" s="90">
        <f t="shared" ref="C72:H72" si="2">SUM(C6:C71)</f>
        <v>681</v>
      </c>
      <c r="D72" s="90">
        <f t="shared" si="2"/>
        <v>369</v>
      </c>
      <c r="E72" s="90">
        <f t="shared" si="2"/>
        <v>182</v>
      </c>
      <c r="F72" s="90">
        <f t="shared" si="2"/>
        <v>1264</v>
      </c>
      <c r="G72" s="90">
        <f t="shared" si="2"/>
        <v>142</v>
      </c>
      <c r="H72" s="90">
        <f t="shared" si="2"/>
        <v>3498</v>
      </c>
    </row>
    <row r="73" spans="1:8" ht="19.899999999999999" customHeight="1" x14ac:dyDescent="0.2">
      <c r="A73" s="9"/>
      <c r="B73" s="121"/>
      <c r="C73" s="121"/>
      <c r="D73" s="121"/>
      <c r="E73" s="121"/>
      <c r="F73" s="121"/>
      <c r="G73" s="121"/>
      <c r="H73" s="121"/>
    </row>
    <row r="74" spans="1:8" ht="45" customHeight="1" x14ac:dyDescent="0.2">
      <c r="A74" s="168"/>
      <c r="B74" s="168"/>
      <c r="C74" s="168"/>
      <c r="D74" s="168"/>
      <c r="E74" s="168"/>
      <c r="F74" s="21"/>
    </row>
    <row r="75" spans="1:8" ht="19.899999999999999" customHeight="1" x14ac:dyDescent="0.2">
      <c r="A75" s="21"/>
      <c r="B75" s="21"/>
      <c r="C75" s="21"/>
      <c r="D75" s="21"/>
      <c r="E75" s="21"/>
      <c r="F75" s="21"/>
    </row>
    <row r="76" spans="1:8" ht="19.899999999999999" customHeight="1" x14ac:dyDescent="0.2">
      <c r="A76" s="21"/>
      <c r="B76" s="21"/>
      <c r="C76" s="21"/>
      <c r="D76" s="21"/>
      <c r="E76" s="21"/>
      <c r="F76" s="21"/>
    </row>
    <row r="77" spans="1:8" ht="19.899999999999999" customHeight="1" x14ac:dyDescent="0.2">
      <c r="A77" s="9"/>
      <c r="B77" s="20"/>
    </row>
    <row r="78" spans="1:8" ht="19.899999999999999" customHeight="1" x14ac:dyDescent="0.2">
      <c r="A78" s="9"/>
      <c r="B78" s="20"/>
    </row>
    <row r="79" spans="1:8" ht="19.899999999999999" customHeight="1" x14ac:dyDescent="0.2">
      <c r="A79" s="9"/>
      <c r="B79" s="9"/>
    </row>
    <row r="80" spans="1:8" ht="19.899999999999999" customHeight="1" x14ac:dyDescent="0.2">
      <c r="A80" s="9"/>
      <c r="B80" s="9"/>
    </row>
    <row r="81" spans="1:8" ht="19.899999999999999" customHeight="1" x14ac:dyDescent="0.2">
      <c r="A81" s="9"/>
      <c r="B81" s="9"/>
    </row>
    <row r="82" spans="1:8" ht="19.899999999999999" customHeight="1" x14ac:dyDescent="0.2">
      <c r="A82" s="9"/>
      <c r="B82" s="9"/>
    </row>
    <row r="83" spans="1:8" ht="19.899999999999999" customHeight="1" x14ac:dyDescent="0.2">
      <c r="A83" s="9"/>
      <c r="B83" s="9"/>
    </row>
    <row r="84" spans="1:8" ht="19.899999999999999" customHeight="1" x14ac:dyDescent="0.2">
      <c r="A84" s="9"/>
      <c r="B84" s="9"/>
      <c r="H84" s="7"/>
    </row>
    <row r="85" spans="1:8" ht="19.899999999999999" customHeight="1" x14ac:dyDescent="0.2">
      <c r="A85" s="9"/>
      <c r="B85" s="9"/>
    </row>
    <row r="86" spans="1:8" ht="19.899999999999999" customHeight="1" x14ac:dyDescent="0.2">
      <c r="A86" s="9"/>
      <c r="B86" s="9"/>
    </row>
    <row r="87" spans="1:8" ht="19.899999999999999" customHeight="1" x14ac:dyDescent="0.2">
      <c r="A87" s="9"/>
      <c r="B87" s="9"/>
    </row>
    <row r="88" spans="1:8" ht="19.899999999999999" customHeight="1" x14ac:dyDescent="0.2">
      <c r="A88" s="9"/>
      <c r="B88" s="9"/>
    </row>
    <row r="89" spans="1:8" ht="19.899999999999999" customHeight="1" x14ac:dyDescent="0.2">
      <c r="A89" s="9"/>
      <c r="B89" s="9"/>
    </row>
    <row r="90" spans="1:8" ht="19.899999999999999" customHeight="1" x14ac:dyDescent="0.2">
      <c r="A90" s="9"/>
      <c r="B90" s="9"/>
    </row>
    <row r="91" spans="1:8" ht="19.899999999999999" customHeight="1" x14ac:dyDescent="0.2">
      <c r="A91" s="9"/>
      <c r="B91" s="9"/>
    </row>
  </sheetData>
  <mergeCells count="2">
    <mergeCell ref="A2:XFD2"/>
    <mergeCell ref="A74:E74"/>
  </mergeCells>
  <conditionalFormatting sqref="B6:H71">
    <cfRule type="containsBlanks" dxfId="8" priority="1" stopIfTrue="1">
      <formula>LEN(TRIM(B6))=0</formula>
    </cfRule>
  </conditionalFormatting>
  <printOptions gridLines="1"/>
  <pageMargins left="0.75" right="0.75" top="0.49" bottom="0.5" header="0.5" footer="0.5"/>
  <pageSetup scale="48"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3BA87-5FDE-42B9-A12B-532BFFB15F28}">
  <sheetPr>
    <pageSetUpPr fitToPage="1"/>
  </sheetPr>
  <dimension ref="A1:H52"/>
  <sheetViews>
    <sheetView showGridLines="0" zoomScaleNormal="100" workbookViewId="0">
      <selection activeCell="A23" sqref="A23"/>
    </sheetView>
  </sheetViews>
  <sheetFormatPr defaultColWidth="9.140625" defaultRowHeight="19.899999999999999" customHeight="1" x14ac:dyDescent="0.2"/>
  <cols>
    <col min="1" max="1" width="24.7109375" style="22" customWidth="1"/>
    <col min="2" max="8" width="27.85546875" style="8" customWidth="1"/>
    <col min="9" max="16384" width="9.140625" style="9"/>
  </cols>
  <sheetData>
    <row r="1" spans="1:8" ht="20.100000000000001" customHeight="1" x14ac:dyDescent="0.2">
      <c r="A1" s="9"/>
    </row>
    <row r="2" spans="1:8" s="165" customFormat="1" ht="30" customHeight="1" x14ac:dyDescent="0.2">
      <c r="A2" s="164" t="s">
        <v>355</v>
      </c>
    </row>
    <row r="3" spans="1:8" s="25" customFormat="1" ht="20.100000000000001" customHeight="1" x14ac:dyDescent="0.2">
      <c r="A3" s="6"/>
      <c r="B3" s="6"/>
      <c r="C3" s="14"/>
      <c r="D3" s="14"/>
      <c r="E3" s="14"/>
      <c r="F3" s="14"/>
      <c r="G3" s="14"/>
      <c r="H3" s="14"/>
    </row>
    <row r="4" spans="1:8" s="27" customFormat="1" ht="29.25" customHeight="1" x14ac:dyDescent="0.2">
      <c r="A4" s="99"/>
      <c r="B4" s="47" t="s">
        <v>347</v>
      </c>
      <c r="C4" s="47" t="s">
        <v>348</v>
      </c>
      <c r="D4" s="47" t="s">
        <v>349</v>
      </c>
      <c r="E4" s="47" t="s">
        <v>350</v>
      </c>
      <c r="F4" s="47" t="s">
        <v>351</v>
      </c>
      <c r="G4" s="47" t="s">
        <v>352</v>
      </c>
      <c r="H4" s="47" t="s">
        <v>87</v>
      </c>
    </row>
    <row r="5" spans="1:8" s="25" customFormat="1" ht="49.9" customHeight="1" x14ac:dyDescent="0.2">
      <c r="A5" s="100" t="s">
        <v>88</v>
      </c>
      <c r="B5" s="54" t="s">
        <v>87</v>
      </c>
      <c r="C5" s="54" t="s">
        <v>87</v>
      </c>
      <c r="D5" s="54" t="s">
        <v>87</v>
      </c>
      <c r="E5" s="54" t="s">
        <v>87</v>
      </c>
      <c r="F5" s="54" t="s">
        <v>87</v>
      </c>
      <c r="G5" s="54" t="s">
        <v>87</v>
      </c>
      <c r="H5" s="54" t="s">
        <v>87</v>
      </c>
    </row>
    <row r="6" spans="1:8" ht="19.899999999999999" customHeight="1" x14ac:dyDescent="0.2">
      <c r="A6" s="66" t="s">
        <v>91</v>
      </c>
      <c r="B6" s="119">
        <v>2</v>
      </c>
      <c r="C6" s="128">
        <v>0</v>
      </c>
      <c r="D6" s="119">
        <v>0</v>
      </c>
      <c r="E6" s="119">
        <v>0</v>
      </c>
      <c r="F6" s="119">
        <v>0</v>
      </c>
      <c r="G6" s="119">
        <v>0</v>
      </c>
      <c r="H6" s="119">
        <f>SUM(B6:G6)</f>
        <v>2</v>
      </c>
    </row>
    <row r="7" spans="1:8" ht="19.899999999999999" customHeight="1" x14ac:dyDescent="0.2">
      <c r="A7" s="67" t="s">
        <v>93</v>
      </c>
      <c r="B7" s="118">
        <v>0</v>
      </c>
      <c r="C7" s="118">
        <v>0</v>
      </c>
      <c r="D7" s="118">
        <v>1</v>
      </c>
      <c r="E7" s="118">
        <v>0</v>
      </c>
      <c r="F7" s="118">
        <v>0</v>
      </c>
      <c r="G7" s="127">
        <v>0</v>
      </c>
      <c r="H7" s="127">
        <f>SUM(B7:G7)</f>
        <v>1</v>
      </c>
    </row>
    <row r="8" spans="1:8" ht="19.899999999999999" customHeight="1" x14ac:dyDescent="0.2">
      <c r="A8" s="66" t="s">
        <v>111</v>
      </c>
      <c r="B8" s="119">
        <v>0</v>
      </c>
      <c r="C8" s="128">
        <v>0</v>
      </c>
      <c r="D8" s="119">
        <v>0</v>
      </c>
      <c r="E8" s="119">
        <v>0</v>
      </c>
      <c r="F8" s="119">
        <v>1</v>
      </c>
      <c r="G8" s="119">
        <v>0</v>
      </c>
      <c r="H8" s="119">
        <f t="shared" ref="H8:H32" si="0">SUM(B8:G8)</f>
        <v>1</v>
      </c>
    </row>
    <row r="9" spans="1:8" ht="19.899999999999999" customHeight="1" x14ac:dyDescent="0.2">
      <c r="A9" s="67" t="s">
        <v>118</v>
      </c>
      <c r="B9" s="118">
        <v>0</v>
      </c>
      <c r="C9" s="118">
        <v>0</v>
      </c>
      <c r="D9" s="118">
        <v>0</v>
      </c>
      <c r="E9" s="118">
        <v>0</v>
      </c>
      <c r="F9" s="118">
        <v>21</v>
      </c>
      <c r="G9" s="127">
        <v>0</v>
      </c>
      <c r="H9" s="127">
        <f t="shared" si="0"/>
        <v>21</v>
      </c>
    </row>
    <row r="10" spans="1:8" ht="19.899999999999999" customHeight="1" x14ac:dyDescent="0.2">
      <c r="A10" s="66" t="s">
        <v>119</v>
      </c>
      <c r="B10" s="119">
        <v>0</v>
      </c>
      <c r="C10" s="128">
        <v>0</v>
      </c>
      <c r="D10" s="119">
        <v>0</v>
      </c>
      <c r="E10" s="119">
        <v>0</v>
      </c>
      <c r="F10" s="119">
        <v>3</v>
      </c>
      <c r="G10" s="119">
        <v>0</v>
      </c>
      <c r="H10" s="119">
        <f t="shared" si="0"/>
        <v>3</v>
      </c>
    </row>
    <row r="11" spans="1:8" ht="19.899999999999999" customHeight="1" x14ac:dyDescent="0.2">
      <c r="A11" s="67" t="s">
        <v>122</v>
      </c>
      <c r="B11" s="118">
        <v>0</v>
      </c>
      <c r="C11" s="118">
        <v>2</v>
      </c>
      <c r="D11" s="118">
        <v>0</v>
      </c>
      <c r="E11" s="118">
        <v>0</v>
      </c>
      <c r="F11" s="118">
        <v>0</v>
      </c>
      <c r="G11" s="127">
        <v>0</v>
      </c>
      <c r="H11" s="127">
        <f t="shared" si="0"/>
        <v>2</v>
      </c>
    </row>
    <row r="12" spans="1:8" ht="19.899999999999999" customHeight="1" x14ac:dyDescent="0.2">
      <c r="A12" s="66" t="s">
        <v>123</v>
      </c>
      <c r="B12" s="119">
        <v>0</v>
      </c>
      <c r="C12" s="128">
        <v>0</v>
      </c>
      <c r="D12" s="119">
        <v>0</v>
      </c>
      <c r="E12" s="119">
        <v>0</v>
      </c>
      <c r="F12" s="119">
        <v>3</v>
      </c>
      <c r="G12" s="119">
        <v>0</v>
      </c>
      <c r="H12" s="119">
        <f t="shared" si="0"/>
        <v>3</v>
      </c>
    </row>
    <row r="13" spans="1:8" ht="19.899999999999999" customHeight="1" x14ac:dyDescent="0.2">
      <c r="A13" s="66" t="s">
        <v>124</v>
      </c>
      <c r="B13" s="118">
        <v>0</v>
      </c>
      <c r="C13" s="118">
        <v>1</v>
      </c>
      <c r="D13" s="118">
        <v>0</v>
      </c>
      <c r="E13" s="118">
        <v>0</v>
      </c>
      <c r="F13" s="118">
        <v>0</v>
      </c>
      <c r="G13" s="127">
        <v>0</v>
      </c>
      <c r="H13" s="127">
        <f t="shared" si="0"/>
        <v>1</v>
      </c>
    </row>
    <row r="14" spans="1:8" ht="19.899999999999999" customHeight="1" x14ac:dyDescent="0.2">
      <c r="A14" s="66" t="s">
        <v>130</v>
      </c>
      <c r="B14" s="119">
        <v>0</v>
      </c>
      <c r="C14" s="128">
        <v>0</v>
      </c>
      <c r="D14" s="119">
        <v>0</v>
      </c>
      <c r="E14" s="119">
        <v>0</v>
      </c>
      <c r="F14" s="119">
        <v>1</v>
      </c>
      <c r="G14" s="119">
        <v>0</v>
      </c>
      <c r="H14" s="119">
        <f t="shared" si="0"/>
        <v>1</v>
      </c>
    </row>
    <row r="15" spans="1:8" ht="19.899999999999999" customHeight="1" x14ac:dyDescent="0.2">
      <c r="A15" s="66" t="s">
        <v>143</v>
      </c>
      <c r="B15" s="118">
        <v>0</v>
      </c>
      <c r="C15" s="118">
        <v>0</v>
      </c>
      <c r="D15" s="118">
        <v>55</v>
      </c>
      <c r="E15" s="118">
        <v>0</v>
      </c>
      <c r="F15" s="118">
        <v>54</v>
      </c>
      <c r="G15" s="127">
        <v>0</v>
      </c>
      <c r="H15" s="127">
        <f t="shared" si="0"/>
        <v>109</v>
      </c>
    </row>
    <row r="16" spans="1:8" ht="19.899999999999999" customHeight="1" x14ac:dyDescent="0.2">
      <c r="A16" s="66" t="s">
        <v>145</v>
      </c>
      <c r="B16" s="119">
        <v>0</v>
      </c>
      <c r="C16" s="128">
        <v>0</v>
      </c>
      <c r="D16" s="119">
        <v>3</v>
      </c>
      <c r="E16" s="119">
        <v>0</v>
      </c>
      <c r="F16" s="119">
        <v>0</v>
      </c>
      <c r="G16" s="119">
        <v>0</v>
      </c>
      <c r="H16" s="119">
        <f t="shared" si="0"/>
        <v>3</v>
      </c>
    </row>
    <row r="17" spans="1:8" ht="19.899999999999999" customHeight="1" x14ac:dyDescent="0.2">
      <c r="A17" s="66" t="s">
        <v>147</v>
      </c>
      <c r="B17" s="118">
        <v>0</v>
      </c>
      <c r="C17" s="118">
        <v>0</v>
      </c>
      <c r="D17" s="118">
        <v>0</v>
      </c>
      <c r="E17" s="118">
        <v>0</v>
      </c>
      <c r="F17" s="118">
        <v>3</v>
      </c>
      <c r="G17" s="127">
        <v>0</v>
      </c>
      <c r="H17" s="127">
        <f t="shared" si="0"/>
        <v>3</v>
      </c>
    </row>
    <row r="18" spans="1:8" ht="19.899999999999999" customHeight="1" x14ac:dyDescent="0.2">
      <c r="A18" s="66" t="s">
        <v>152</v>
      </c>
      <c r="B18" s="119">
        <v>0</v>
      </c>
      <c r="C18" s="128">
        <v>0</v>
      </c>
      <c r="D18" s="119">
        <v>0</v>
      </c>
      <c r="E18" s="119">
        <v>0</v>
      </c>
      <c r="F18" s="119">
        <v>1</v>
      </c>
      <c r="G18" s="119">
        <v>0</v>
      </c>
      <c r="H18" s="119">
        <f t="shared" si="0"/>
        <v>1</v>
      </c>
    </row>
    <row r="19" spans="1:8" ht="19.899999999999999" customHeight="1" x14ac:dyDescent="0.2">
      <c r="A19" s="66" t="s">
        <v>153</v>
      </c>
      <c r="B19" s="118">
        <v>0</v>
      </c>
      <c r="C19" s="118">
        <v>0</v>
      </c>
      <c r="D19" s="118">
        <v>4</v>
      </c>
      <c r="E19" s="118">
        <v>0</v>
      </c>
      <c r="F19" s="118">
        <v>2</v>
      </c>
      <c r="G19" s="127">
        <v>2</v>
      </c>
      <c r="H19" s="127">
        <f t="shared" si="0"/>
        <v>8</v>
      </c>
    </row>
    <row r="20" spans="1:8" ht="19.899999999999999" customHeight="1" x14ac:dyDescent="0.2">
      <c r="A20" s="66" t="s">
        <v>156</v>
      </c>
      <c r="B20" s="119">
        <v>2</v>
      </c>
      <c r="C20" s="128">
        <v>0</v>
      </c>
      <c r="D20" s="119">
        <v>0</v>
      </c>
      <c r="E20" s="119">
        <v>0</v>
      </c>
      <c r="F20" s="119">
        <v>4</v>
      </c>
      <c r="G20" s="119">
        <v>0</v>
      </c>
      <c r="H20" s="119">
        <f t="shared" si="0"/>
        <v>6</v>
      </c>
    </row>
    <row r="21" spans="1:8" ht="19.899999999999999" customHeight="1" x14ac:dyDescent="0.2">
      <c r="A21" s="66" t="s">
        <v>157</v>
      </c>
      <c r="B21" s="118">
        <v>0</v>
      </c>
      <c r="C21" s="118">
        <v>0</v>
      </c>
      <c r="D21" s="118">
        <v>0</v>
      </c>
      <c r="E21" s="118">
        <v>0</v>
      </c>
      <c r="F21" s="118">
        <v>3</v>
      </c>
      <c r="G21" s="127">
        <v>0</v>
      </c>
      <c r="H21" s="127">
        <f t="shared" si="0"/>
        <v>3</v>
      </c>
    </row>
    <row r="22" spans="1:8" ht="19.899999999999999" customHeight="1" x14ac:dyDescent="0.2">
      <c r="A22" s="66" t="s">
        <v>162</v>
      </c>
      <c r="B22" s="119">
        <v>1</v>
      </c>
      <c r="C22" s="128">
        <v>6</v>
      </c>
      <c r="D22" s="119">
        <v>0</v>
      </c>
      <c r="E22" s="119">
        <v>0</v>
      </c>
      <c r="F22" s="119">
        <v>11</v>
      </c>
      <c r="G22" s="119">
        <v>0</v>
      </c>
      <c r="H22" s="119">
        <f t="shared" si="0"/>
        <v>18</v>
      </c>
    </row>
    <row r="23" spans="1:8" ht="19.899999999999999" customHeight="1" x14ac:dyDescent="0.2">
      <c r="A23" s="66" t="s">
        <v>166</v>
      </c>
      <c r="B23" s="118">
        <v>0</v>
      </c>
      <c r="C23" s="118">
        <v>0</v>
      </c>
      <c r="D23" s="118">
        <v>0</v>
      </c>
      <c r="E23" s="118">
        <v>0</v>
      </c>
      <c r="F23" s="118">
        <v>20</v>
      </c>
      <c r="G23" s="127">
        <v>0</v>
      </c>
      <c r="H23" s="127">
        <f t="shared" si="0"/>
        <v>20</v>
      </c>
    </row>
    <row r="24" spans="1:8" ht="19.899999999999999" customHeight="1" x14ac:dyDescent="0.2">
      <c r="A24" s="66" t="s">
        <v>168</v>
      </c>
      <c r="B24" s="119">
        <v>3</v>
      </c>
      <c r="C24" s="128">
        <v>28</v>
      </c>
      <c r="D24" s="119">
        <v>0</v>
      </c>
      <c r="E24" s="119">
        <v>0</v>
      </c>
      <c r="F24" s="119">
        <v>11</v>
      </c>
      <c r="G24" s="119">
        <v>0</v>
      </c>
      <c r="H24" s="119">
        <f t="shared" si="0"/>
        <v>42</v>
      </c>
    </row>
    <row r="25" spans="1:8" ht="19.899999999999999" customHeight="1" x14ac:dyDescent="0.2">
      <c r="A25" s="66" t="s">
        <v>171</v>
      </c>
      <c r="B25" s="118">
        <v>0</v>
      </c>
      <c r="C25" s="118">
        <v>0</v>
      </c>
      <c r="D25" s="118">
        <v>0</v>
      </c>
      <c r="E25" s="118">
        <v>0</v>
      </c>
      <c r="F25" s="118">
        <v>2</v>
      </c>
      <c r="G25" s="127">
        <v>0</v>
      </c>
      <c r="H25" s="127">
        <f t="shared" si="0"/>
        <v>2</v>
      </c>
    </row>
    <row r="26" spans="1:8" ht="19.899999999999999" customHeight="1" x14ac:dyDescent="0.2">
      <c r="A26" s="66" t="s">
        <v>181</v>
      </c>
      <c r="B26" s="119">
        <v>0</v>
      </c>
      <c r="C26" s="128">
        <v>0</v>
      </c>
      <c r="D26" s="119">
        <v>0</v>
      </c>
      <c r="E26" s="119">
        <v>0</v>
      </c>
      <c r="F26" s="119">
        <v>7</v>
      </c>
      <c r="G26" s="119">
        <v>0</v>
      </c>
      <c r="H26" s="119">
        <f t="shared" si="0"/>
        <v>7</v>
      </c>
    </row>
    <row r="27" spans="1:8" ht="19.899999999999999" customHeight="1" x14ac:dyDescent="0.2">
      <c r="A27" s="66" t="s">
        <v>186</v>
      </c>
      <c r="B27" s="118">
        <v>2</v>
      </c>
      <c r="C27" s="118">
        <v>0</v>
      </c>
      <c r="D27" s="118">
        <v>0</v>
      </c>
      <c r="E27" s="118">
        <v>0</v>
      </c>
      <c r="F27" s="118">
        <v>0</v>
      </c>
      <c r="G27" s="127">
        <v>0</v>
      </c>
      <c r="H27" s="127">
        <f t="shared" si="0"/>
        <v>2</v>
      </c>
    </row>
    <row r="28" spans="1:8" ht="19.899999999999999" customHeight="1" x14ac:dyDescent="0.2">
      <c r="A28" s="67" t="s">
        <v>188</v>
      </c>
      <c r="B28" s="119">
        <v>0</v>
      </c>
      <c r="C28" s="128">
        <v>0</v>
      </c>
      <c r="D28" s="119">
        <v>0</v>
      </c>
      <c r="E28" s="119">
        <v>0</v>
      </c>
      <c r="F28" s="119">
        <v>1</v>
      </c>
      <c r="G28" s="119">
        <v>0</v>
      </c>
      <c r="H28" s="119">
        <f t="shared" si="0"/>
        <v>1</v>
      </c>
    </row>
    <row r="29" spans="1:8" ht="19.899999999999999" customHeight="1" x14ac:dyDescent="0.2">
      <c r="A29" s="66" t="s">
        <v>193</v>
      </c>
      <c r="B29" s="118">
        <v>0</v>
      </c>
      <c r="C29" s="118">
        <v>0</v>
      </c>
      <c r="D29" s="118">
        <v>0</v>
      </c>
      <c r="E29" s="118">
        <v>0</v>
      </c>
      <c r="F29" s="118">
        <v>1</v>
      </c>
      <c r="G29" s="127">
        <v>0</v>
      </c>
      <c r="H29" s="127">
        <f t="shared" si="0"/>
        <v>1</v>
      </c>
    </row>
    <row r="30" spans="1:8" ht="19.899999999999999" customHeight="1" x14ac:dyDescent="0.2">
      <c r="A30" s="67" t="s">
        <v>210</v>
      </c>
      <c r="B30" s="119">
        <v>0</v>
      </c>
      <c r="C30" s="128">
        <v>0</v>
      </c>
      <c r="D30" s="119">
        <v>1</v>
      </c>
      <c r="E30" s="119">
        <v>0</v>
      </c>
      <c r="F30" s="119">
        <v>1</v>
      </c>
      <c r="G30" s="119">
        <v>0</v>
      </c>
      <c r="H30" s="119">
        <f t="shared" si="0"/>
        <v>2</v>
      </c>
    </row>
    <row r="31" spans="1:8" ht="19.899999999999999" customHeight="1" x14ac:dyDescent="0.2">
      <c r="A31" s="66" t="s">
        <v>213</v>
      </c>
      <c r="B31" s="118">
        <v>0</v>
      </c>
      <c r="C31" s="118">
        <v>1</v>
      </c>
      <c r="D31" s="118">
        <v>4</v>
      </c>
      <c r="E31" s="118">
        <v>0</v>
      </c>
      <c r="F31" s="118">
        <v>2</v>
      </c>
      <c r="G31" s="127">
        <v>3</v>
      </c>
      <c r="H31" s="127">
        <f t="shared" si="0"/>
        <v>10</v>
      </c>
    </row>
    <row r="32" spans="1:8" ht="19.899999999999999" customHeight="1" x14ac:dyDescent="0.2">
      <c r="A32" s="67" t="s">
        <v>228</v>
      </c>
      <c r="B32" s="119">
        <v>0</v>
      </c>
      <c r="C32" s="128">
        <v>0</v>
      </c>
      <c r="D32" s="119">
        <v>3</v>
      </c>
      <c r="E32" s="119">
        <v>0</v>
      </c>
      <c r="F32" s="119">
        <v>12</v>
      </c>
      <c r="G32" s="119">
        <v>0</v>
      </c>
      <c r="H32" s="119">
        <f t="shared" si="0"/>
        <v>15</v>
      </c>
    </row>
    <row r="33" spans="1:8" ht="19.899999999999999" customHeight="1" x14ac:dyDescent="0.2">
      <c r="A33" s="62" t="s">
        <v>87</v>
      </c>
      <c r="B33" s="90">
        <f>SUM(B6:B32)</f>
        <v>10</v>
      </c>
      <c r="C33" s="90">
        <f t="shared" ref="C33:H33" si="1">SUM(C6:C32)</f>
        <v>38</v>
      </c>
      <c r="D33" s="90">
        <f t="shared" si="1"/>
        <v>71</v>
      </c>
      <c r="E33" s="90">
        <f t="shared" si="1"/>
        <v>0</v>
      </c>
      <c r="F33" s="90">
        <f t="shared" si="1"/>
        <v>164</v>
      </c>
      <c r="G33" s="90">
        <f t="shared" si="1"/>
        <v>5</v>
      </c>
      <c r="H33" s="90">
        <f t="shared" si="1"/>
        <v>288</v>
      </c>
    </row>
    <row r="34" spans="1:8" ht="19.899999999999999" customHeight="1" x14ac:dyDescent="0.2">
      <c r="A34" s="9"/>
      <c r="B34" s="121"/>
      <c r="C34" s="121"/>
      <c r="D34" s="121"/>
      <c r="E34" s="121"/>
      <c r="F34" s="121"/>
      <c r="G34" s="121"/>
      <c r="H34" s="121"/>
    </row>
    <row r="35" spans="1:8" ht="45" customHeight="1" x14ac:dyDescent="0.2">
      <c r="A35" s="168"/>
      <c r="B35" s="168"/>
      <c r="C35" s="168"/>
      <c r="D35" s="168"/>
      <c r="E35" s="168"/>
      <c r="F35" s="21"/>
    </row>
    <row r="36" spans="1:8" ht="19.899999999999999" customHeight="1" x14ac:dyDescent="0.2">
      <c r="A36" s="21"/>
      <c r="B36" s="21"/>
      <c r="C36" s="21"/>
      <c r="D36" s="21"/>
      <c r="E36" s="21"/>
      <c r="F36" s="21"/>
    </row>
    <row r="37" spans="1:8" ht="19.899999999999999" customHeight="1" x14ac:dyDescent="0.2">
      <c r="A37" s="21"/>
      <c r="B37" s="21"/>
      <c r="C37" s="21"/>
      <c r="D37" s="21"/>
      <c r="E37" s="21"/>
      <c r="F37" s="21"/>
    </row>
    <row r="38" spans="1:8" ht="19.899999999999999" customHeight="1" x14ac:dyDescent="0.2">
      <c r="A38" s="9"/>
      <c r="B38" s="20"/>
    </row>
    <row r="39" spans="1:8" ht="19.899999999999999" customHeight="1" x14ac:dyDescent="0.2">
      <c r="A39" s="9"/>
      <c r="B39" s="20"/>
    </row>
    <row r="40" spans="1:8" ht="19.899999999999999" customHeight="1" x14ac:dyDescent="0.2">
      <c r="A40" s="9"/>
      <c r="B40" s="9"/>
    </row>
    <row r="41" spans="1:8" ht="19.899999999999999" customHeight="1" x14ac:dyDescent="0.2">
      <c r="A41" s="9"/>
      <c r="B41" s="9"/>
    </row>
    <row r="42" spans="1:8" ht="19.899999999999999" customHeight="1" x14ac:dyDescent="0.2">
      <c r="A42" s="9"/>
      <c r="B42" s="9"/>
    </row>
    <row r="43" spans="1:8" ht="19.899999999999999" customHeight="1" x14ac:dyDescent="0.2">
      <c r="A43" s="9"/>
      <c r="B43" s="9"/>
    </row>
    <row r="44" spans="1:8" ht="19.899999999999999" customHeight="1" x14ac:dyDescent="0.2">
      <c r="A44" s="9"/>
      <c r="B44" s="9"/>
    </row>
    <row r="45" spans="1:8" ht="19.899999999999999" customHeight="1" x14ac:dyDescent="0.2">
      <c r="A45" s="9"/>
      <c r="B45" s="9"/>
      <c r="H45" s="7"/>
    </row>
    <row r="46" spans="1:8" ht="19.899999999999999" customHeight="1" x14ac:dyDescent="0.2">
      <c r="A46" s="9"/>
      <c r="B46" s="9"/>
    </row>
    <row r="47" spans="1:8" ht="19.899999999999999" customHeight="1" x14ac:dyDescent="0.2">
      <c r="A47" s="9"/>
      <c r="B47" s="9"/>
    </row>
    <row r="48" spans="1:8" s="8" customFormat="1" ht="19.899999999999999" customHeight="1" x14ac:dyDescent="0.2">
      <c r="A48" s="9"/>
      <c r="B48" s="9"/>
    </row>
    <row r="49" spans="1:2" s="8" customFormat="1" ht="19.899999999999999" customHeight="1" x14ac:dyDescent="0.2">
      <c r="A49" s="9"/>
      <c r="B49" s="9"/>
    </row>
    <row r="50" spans="1:2" s="8" customFormat="1" ht="19.899999999999999" customHeight="1" x14ac:dyDescent="0.2">
      <c r="A50" s="9"/>
      <c r="B50" s="9"/>
    </row>
    <row r="51" spans="1:2" s="8" customFormat="1" ht="19.899999999999999" customHeight="1" x14ac:dyDescent="0.2">
      <c r="A51" s="9"/>
      <c r="B51" s="9"/>
    </row>
    <row r="52" spans="1:2" s="8" customFormat="1" ht="19.899999999999999" customHeight="1" x14ac:dyDescent="0.2">
      <c r="A52" s="9"/>
      <c r="B52" s="9"/>
    </row>
  </sheetData>
  <mergeCells count="2">
    <mergeCell ref="A2:XFD2"/>
    <mergeCell ref="A35:E35"/>
  </mergeCells>
  <conditionalFormatting sqref="B6:H32">
    <cfRule type="containsBlanks" dxfId="7" priority="1" stopIfTrue="1">
      <formula>LEN(TRIM(B6))=0</formula>
    </cfRule>
  </conditionalFormatting>
  <printOptions gridLines="1"/>
  <pageMargins left="0.75" right="0.75" top="0.49" bottom="0.5" header="0.5" footer="0.5"/>
  <pageSetup scale="48"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DDF5D-1D62-4B52-8E4C-FD9324E97894}">
  <sheetPr codeName="Sheet41">
    <pageSetUpPr fitToPage="1"/>
  </sheetPr>
  <dimension ref="A2:P61"/>
  <sheetViews>
    <sheetView showGridLines="0" zoomScaleNormal="100" workbookViewId="0">
      <selection activeCell="A23" sqref="A23"/>
    </sheetView>
  </sheetViews>
  <sheetFormatPr defaultColWidth="9.140625" defaultRowHeight="20.100000000000001" customHeight="1" x14ac:dyDescent="0.2"/>
  <cols>
    <col min="1" max="1" width="60.7109375" style="107" customWidth="1"/>
    <col min="2" max="2" width="60.7109375" style="108" customWidth="1"/>
    <col min="3" max="109" width="15.7109375" style="107" customWidth="1"/>
    <col min="110" max="16384" width="9.140625" style="107"/>
  </cols>
  <sheetData>
    <row r="2" spans="1:2" s="165" customFormat="1" ht="30" customHeight="1" x14ac:dyDescent="0.2">
      <c r="A2" s="164" t="s">
        <v>356</v>
      </c>
    </row>
    <row r="4" spans="1:2" s="9" customFormat="1" ht="39.950000000000003" customHeight="1" x14ac:dyDescent="0.2">
      <c r="A4" s="109" t="s">
        <v>88</v>
      </c>
      <c r="B4" s="48" t="s">
        <v>87</v>
      </c>
    </row>
    <row r="5" spans="1:2" s="9" customFormat="1" ht="20.100000000000001" customHeight="1" x14ac:dyDescent="0.2">
      <c r="A5" s="67" t="s">
        <v>90</v>
      </c>
      <c r="B5" s="5">
        <v>80</v>
      </c>
    </row>
    <row r="6" spans="1:2" s="9" customFormat="1" ht="20.100000000000001" customHeight="1" x14ac:dyDescent="0.2">
      <c r="A6" s="66" t="s">
        <v>91</v>
      </c>
      <c r="B6" s="4">
        <v>75</v>
      </c>
    </row>
    <row r="7" spans="1:2" s="9" customFormat="1" ht="20.100000000000001" customHeight="1" x14ac:dyDescent="0.2">
      <c r="A7" s="67" t="s">
        <v>97</v>
      </c>
      <c r="B7" s="5">
        <v>82</v>
      </c>
    </row>
    <row r="8" spans="1:2" s="9" customFormat="1" ht="20.100000000000001" customHeight="1" x14ac:dyDescent="0.2">
      <c r="A8" s="66" t="s">
        <v>105</v>
      </c>
      <c r="B8" s="4">
        <v>37</v>
      </c>
    </row>
    <row r="9" spans="1:2" s="9" customFormat="1" ht="20.100000000000001" customHeight="1" x14ac:dyDescent="0.2">
      <c r="A9" s="67" t="s">
        <v>111</v>
      </c>
      <c r="B9" s="5">
        <v>68</v>
      </c>
    </row>
    <row r="10" spans="1:2" s="9" customFormat="1" ht="20.100000000000001" customHeight="1" x14ac:dyDescent="0.2">
      <c r="A10" s="66" t="s">
        <v>113</v>
      </c>
      <c r="B10" s="4">
        <v>2</v>
      </c>
    </row>
    <row r="11" spans="1:2" s="9" customFormat="1" ht="20.100000000000001" customHeight="1" x14ac:dyDescent="0.2">
      <c r="A11" s="67" t="s">
        <v>119</v>
      </c>
      <c r="B11" s="5">
        <v>25</v>
      </c>
    </row>
    <row r="12" spans="1:2" s="9" customFormat="1" ht="20.100000000000001" customHeight="1" x14ac:dyDescent="0.2">
      <c r="A12" s="66" t="s">
        <v>122</v>
      </c>
      <c r="B12" s="4">
        <v>15</v>
      </c>
    </row>
    <row r="13" spans="1:2" s="9" customFormat="1" ht="20.100000000000001" customHeight="1" x14ac:dyDescent="0.2">
      <c r="A13" s="67" t="s">
        <v>130</v>
      </c>
      <c r="B13" s="5">
        <v>7</v>
      </c>
    </row>
    <row r="14" spans="1:2" s="9" customFormat="1" ht="20.100000000000001" customHeight="1" x14ac:dyDescent="0.2">
      <c r="A14" s="66" t="s">
        <v>133</v>
      </c>
      <c r="B14" s="4">
        <v>61</v>
      </c>
    </row>
    <row r="15" spans="1:2" s="9" customFormat="1" ht="20.100000000000001" customHeight="1" x14ac:dyDescent="0.2">
      <c r="A15" s="67" t="s">
        <v>134</v>
      </c>
      <c r="B15" s="5">
        <v>51</v>
      </c>
    </row>
    <row r="16" spans="1:2" s="9" customFormat="1" ht="20.100000000000001" customHeight="1" x14ac:dyDescent="0.2">
      <c r="A16" s="66" t="s">
        <v>136</v>
      </c>
      <c r="B16" s="4">
        <v>79</v>
      </c>
    </row>
    <row r="17" spans="1:2" s="9" customFormat="1" ht="20.100000000000001" customHeight="1" x14ac:dyDescent="0.2">
      <c r="A17" s="67" t="s">
        <v>139</v>
      </c>
      <c r="B17" s="5">
        <v>58</v>
      </c>
    </row>
    <row r="18" spans="1:2" s="9" customFormat="1" ht="20.100000000000001" customHeight="1" x14ac:dyDescent="0.2">
      <c r="A18" s="66" t="s">
        <v>141</v>
      </c>
      <c r="B18" s="4">
        <v>8</v>
      </c>
    </row>
    <row r="19" spans="1:2" s="9" customFormat="1" ht="20.100000000000001" customHeight="1" x14ac:dyDescent="0.2">
      <c r="A19" s="67" t="s">
        <v>145</v>
      </c>
      <c r="B19" s="5">
        <v>59</v>
      </c>
    </row>
    <row r="20" spans="1:2" s="9" customFormat="1" ht="20.100000000000001" customHeight="1" x14ac:dyDescent="0.2">
      <c r="A20" s="66" t="s">
        <v>147</v>
      </c>
      <c r="B20" s="4">
        <v>66</v>
      </c>
    </row>
    <row r="21" spans="1:2" s="9" customFormat="1" ht="20.100000000000001" customHeight="1" x14ac:dyDescent="0.2">
      <c r="A21" s="67" t="s">
        <v>148</v>
      </c>
      <c r="B21" s="5">
        <v>21</v>
      </c>
    </row>
    <row r="22" spans="1:2" s="9" customFormat="1" ht="20.100000000000001" customHeight="1" x14ac:dyDescent="0.2">
      <c r="A22" s="66" t="s">
        <v>150</v>
      </c>
      <c r="B22" s="4">
        <v>33</v>
      </c>
    </row>
    <row r="23" spans="1:2" s="9" customFormat="1" ht="20.100000000000001" customHeight="1" x14ac:dyDescent="0.2">
      <c r="A23" s="67" t="s">
        <v>151</v>
      </c>
      <c r="B23" s="5">
        <v>37</v>
      </c>
    </row>
    <row r="24" spans="1:2" s="9" customFormat="1" ht="20.100000000000001" customHeight="1" x14ac:dyDescent="0.2">
      <c r="A24" s="66" t="s">
        <v>153</v>
      </c>
      <c r="B24" s="4">
        <v>59</v>
      </c>
    </row>
    <row r="25" spans="1:2" s="9" customFormat="1" ht="20.100000000000001" customHeight="1" x14ac:dyDescent="0.2">
      <c r="A25" s="67" t="s">
        <v>157</v>
      </c>
      <c r="B25" s="5">
        <v>5</v>
      </c>
    </row>
    <row r="26" spans="1:2" s="9" customFormat="1" ht="20.100000000000001" customHeight="1" x14ac:dyDescent="0.2">
      <c r="A26" s="66" t="s">
        <v>163</v>
      </c>
      <c r="B26" s="4">
        <v>23</v>
      </c>
    </row>
    <row r="27" spans="1:2" s="9" customFormat="1" ht="20.100000000000001" customHeight="1" x14ac:dyDescent="0.2">
      <c r="A27" s="67" t="s">
        <v>166</v>
      </c>
      <c r="B27" s="5">
        <v>135</v>
      </c>
    </row>
    <row r="28" spans="1:2" s="9" customFormat="1" ht="20.100000000000001" customHeight="1" x14ac:dyDescent="0.2">
      <c r="A28" s="66" t="s">
        <v>167</v>
      </c>
      <c r="B28" s="4">
        <v>17</v>
      </c>
    </row>
    <row r="29" spans="1:2" s="9" customFormat="1" ht="20.100000000000001" customHeight="1" x14ac:dyDescent="0.2">
      <c r="A29" s="67" t="s">
        <v>168</v>
      </c>
      <c r="B29" s="5">
        <v>73</v>
      </c>
    </row>
    <row r="30" spans="1:2" s="9" customFormat="1" ht="20.100000000000001" customHeight="1" x14ac:dyDescent="0.2">
      <c r="A30" s="66" t="s">
        <v>170</v>
      </c>
      <c r="B30" s="4">
        <v>10</v>
      </c>
    </row>
    <row r="31" spans="1:2" s="9" customFormat="1" ht="20.100000000000001" customHeight="1" x14ac:dyDescent="0.2">
      <c r="A31" s="67" t="s">
        <v>171</v>
      </c>
      <c r="B31" s="5">
        <v>82</v>
      </c>
    </row>
    <row r="32" spans="1:2" s="9" customFormat="1" ht="20.100000000000001" customHeight="1" x14ac:dyDescent="0.2">
      <c r="A32" s="66" t="s">
        <v>172</v>
      </c>
      <c r="B32" s="4">
        <v>20</v>
      </c>
    </row>
    <row r="33" spans="1:16" s="9" customFormat="1" ht="20.100000000000001" customHeight="1" x14ac:dyDescent="0.2">
      <c r="A33" s="67" t="s">
        <v>176</v>
      </c>
      <c r="B33" s="5">
        <v>47</v>
      </c>
    </row>
    <row r="34" spans="1:16" s="9" customFormat="1" ht="20.100000000000001" customHeight="1" x14ac:dyDescent="0.2">
      <c r="A34" s="66" t="s">
        <v>177</v>
      </c>
      <c r="B34" s="4">
        <v>9</v>
      </c>
    </row>
    <row r="35" spans="1:16" s="9" customFormat="1" ht="20.100000000000001" customHeight="1" x14ac:dyDescent="0.2">
      <c r="A35" s="67" t="s">
        <v>179</v>
      </c>
      <c r="B35" s="5">
        <v>75</v>
      </c>
    </row>
    <row r="36" spans="1:16" s="9" customFormat="1" ht="20.100000000000001" customHeight="1" x14ac:dyDescent="0.2">
      <c r="A36" s="66" t="s">
        <v>180</v>
      </c>
      <c r="B36" s="4">
        <v>136</v>
      </c>
    </row>
    <row r="37" spans="1:16" s="9" customFormat="1" ht="20.100000000000001" customHeight="1" x14ac:dyDescent="0.2">
      <c r="A37" s="67" t="s">
        <v>182</v>
      </c>
      <c r="B37" s="5">
        <v>6</v>
      </c>
    </row>
    <row r="38" spans="1:16" s="9" customFormat="1" ht="20.100000000000001" customHeight="1" x14ac:dyDescent="0.2">
      <c r="A38" s="66" t="s">
        <v>183</v>
      </c>
      <c r="B38" s="4">
        <v>37</v>
      </c>
    </row>
    <row r="39" spans="1:16" s="9" customFormat="1" ht="20.100000000000001" customHeight="1" x14ac:dyDescent="0.2">
      <c r="A39" s="67" t="s">
        <v>184</v>
      </c>
      <c r="B39" s="5">
        <v>55</v>
      </c>
    </row>
    <row r="40" spans="1:16" s="9" customFormat="1" ht="20.100000000000001" customHeight="1" x14ac:dyDescent="0.2">
      <c r="A40" s="66" t="s">
        <v>188</v>
      </c>
      <c r="B40" s="4">
        <v>103</v>
      </c>
    </row>
    <row r="41" spans="1:16" s="9" customFormat="1" ht="20.100000000000001" customHeight="1" x14ac:dyDescent="0.2">
      <c r="A41" s="67" t="s">
        <v>190</v>
      </c>
      <c r="B41" s="5">
        <v>7</v>
      </c>
    </row>
    <row r="42" spans="1:16" s="9" customFormat="1" ht="20.100000000000001" customHeight="1" x14ac:dyDescent="0.2">
      <c r="A42" s="66" t="s">
        <v>193</v>
      </c>
      <c r="B42" s="4">
        <v>80</v>
      </c>
    </row>
    <row r="43" spans="1:16" s="9" customFormat="1" ht="20.100000000000001" customHeight="1" x14ac:dyDescent="0.2">
      <c r="A43" s="67" t="s">
        <v>196</v>
      </c>
      <c r="B43" s="5">
        <v>29</v>
      </c>
    </row>
    <row r="44" spans="1:16" s="9" customFormat="1" ht="20.100000000000001" customHeight="1" x14ac:dyDescent="0.2">
      <c r="A44" s="66" t="s">
        <v>199</v>
      </c>
      <c r="B44" s="4">
        <v>70</v>
      </c>
    </row>
    <row r="45" spans="1:16" s="11" customFormat="1" ht="20.100000000000001" customHeight="1" x14ac:dyDescent="0.2">
      <c r="A45" s="67" t="s">
        <v>206</v>
      </c>
      <c r="B45" s="5">
        <v>84</v>
      </c>
      <c r="C45" s="6"/>
      <c r="D45" s="6"/>
      <c r="E45" s="6"/>
      <c r="F45" s="6"/>
      <c r="G45" s="6"/>
      <c r="H45" s="6"/>
      <c r="I45" s="6"/>
      <c r="J45" s="6"/>
      <c r="K45" s="6"/>
      <c r="L45" s="6"/>
      <c r="M45" s="6"/>
      <c r="N45" s="6"/>
      <c r="O45" s="6"/>
      <c r="P45" s="6"/>
    </row>
    <row r="46" spans="1:16" s="9" customFormat="1" ht="20.100000000000001" customHeight="1" x14ac:dyDescent="0.2">
      <c r="A46" s="66" t="s">
        <v>217</v>
      </c>
      <c r="B46" s="4">
        <v>2</v>
      </c>
    </row>
    <row r="47" spans="1:16" s="9" customFormat="1" ht="20.100000000000001" customHeight="1" x14ac:dyDescent="0.2">
      <c r="A47" s="67" t="s">
        <v>225</v>
      </c>
      <c r="B47" s="5">
        <v>3</v>
      </c>
    </row>
    <row r="48" spans="1:16" s="9" customFormat="1" ht="20.100000000000001" customHeight="1" x14ac:dyDescent="0.2">
      <c r="A48" s="66" t="s">
        <v>226</v>
      </c>
      <c r="B48" s="4">
        <v>3</v>
      </c>
    </row>
    <row r="49" spans="1:2" s="9" customFormat="1" ht="20.100000000000001" customHeight="1" x14ac:dyDescent="0.2">
      <c r="A49" s="67" t="s">
        <v>228</v>
      </c>
      <c r="B49" s="5">
        <v>21</v>
      </c>
    </row>
    <row r="50" spans="1:2" ht="20.100000000000001" customHeight="1" x14ac:dyDescent="0.2">
      <c r="A50" s="110" t="s">
        <v>87</v>
      </c>
      <c r="B50" s="111">
        <f>SUM(B5:B49)</f>
        <v>2055</v>
      </c>
    </row>
    <row r="52" spans="1:2" ht="143.25" customHeight="1" x14ac:dyDescent="0.2">
      <c r="A52" s="177" t="s">
        <v>357</v>
      </c>
      <c r="B52" s="177"/>
    </row>
    <row r="53" spans="1:2" ht="20.100000000000001" customHeight="1" x14ac:dyDescent="0.2">
      <c r="A53" s="21"/>
    </row>
    <row r="54" spans="1:2" ht="20.100000000000001" customHeight="1" x14ac:dyDescent="0.2">
      <c r="A54" s="9"/>
    </row>
    <row r="55" spans="1:2" ht="20.100000000000001" customHeight="1" x14ac:dyDescent="0.2">
      <c r="A55" s="9"/>
    </row>
    <row r="56" spans="1:2" ht="20.100000000000001" customHeight="1" x14ac:dyDescent="0.2">
      <c r="A56" s="9"/>
    </row>
    <row r="57" spans="1:2" ht="20.100000000000001" customHeight="1" x14ac:dyDescent="0.2">
      <c r="A57" s="9"/>
    </row>
    <row r="58" spans="1:2" ht="20.100000000000001" customHeight="1" x14ac:dyDescent="0.2">
      <c r="A58" s="9"/>
    </row>
    <row r="59" spans="1:2" ht="20.100000000000001" customHeight="1" x14ac:dyDescent="0.2">
      <c r="A59" s="9"/>
    </row>
    <row r="60" spans="1:2" ht="20.100000000000001" customHeight="1" x14ac:dyDescent="0.2">
      <c r="A60" s="9"/>
    </row>
    <row r="61" spans="1:2" ht="20.100000000000001" customHeight="1" x14ac:dyDescent="0.2">
      <c r="A61" s="9"/>
    </row>
  </sheetData>
  <mergeCells count="2">
    <mergeCell ref="A2:XFD2"/>
    <mergeCell ref="A52:B52"/>
  </mergeCells>
  <conditionalFormatting sqref="B5 B7 B9 B11 B13 B15 B17 B19 B21 B23 B25 B27 B29 B31 B33 B35 B37 B39 B41 B43 B45 B47 B49">
    <cfRule type="containsBlanks" dxfId="6" priority="2" stopIfTrue="1">
      <formula>LEN(TRIM(B5))=0</formula>
    </cfRule>
  </conditionalFormatting>
  <conditionalFormatting sqref="B5:B50">
    <cfRule type="containsBlanks" dxfId="5" priority="3">
      <formula>LEN(TRIM(B5))=0</formula>
    </cfRule>
  </conditionalFormatting>
  <conditionalFormatting sqref="B6:B49">
    <cfRule type="containsBlanks" dxfId="4" priority="4" stopIfTrue="1">
      <formula>LEN(TRIM(B6))=0</formula>
    </cfRule>
  </conditionalFormatting>
  <printOptions gridLines="1"/>
  <pageMargins left="0.75" right="0.75" top="1" bottom="1" header="0.5" footer="0.5"/>
  <pageSetup scale="43" orientation="landscape" horizontalDpi="1200"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809EB-2834-43CD-B9DC-EB6AAA51FF15}">
  <sheetPr codeName="Sheet2"/>
  <dimension ref="A2:A55"/>
  <sheetViews>
    <sheetView showGridLines="0" zoomScaleNormal="100" workbookViewId="0">
      <selection activeCell="A54" sqref="A54"/>
    </sheetView>
  </sheetViews>
  <sheetFormatPr defaultRowHeight="18" customHeight="1" x14ac:dyDescent="0.2"/>
  <cols>
    <col min="1" max="1" width="165.7109375" bestFit="1" customWidth="1"/>
  </cols>
  <sheetData>
    <row r="2" spans="1:1" ht="18" customHeight="1" x14ac:dyDescent="0.25">
      <c r="A2" s="117" t="s">
        <v>42</v>
      </c>
    </row>
    <row r="3" spans="1:1" ht="18" customHeight="1" x14ac:dyDescent="0.2">
      <c r="A3" s="116" t="s">
        <v>43</v>
      </c>
    </row>
    <row r="4" spans="1:1" ht="18" customHeight="1" x14ac:dyDescent="0.2">
      <c r="A4" s="113" t="s">
        <v>44</v>
      </c>
    </row>
    <row r="5" spans="1:1" ht="18" customHeight="1" x14ac:dyDescent="0.2">
      <c r="A5" s="113"/>
    </row>
    <row r="6" spans="1:1" ht="18" customHeight="1" x14ac:dyDescent="0.25">
      <c r="A6" s="117" t="s">
        <v>45</v>
      </c>
    </row>
    <row r="7" spans="1:1" ht="18" customHeight="1" x14ac:dyDescent="0.2">
      <c r="A7" s="116" t="s">
        <v>46</v>
      </c>
    </row>
    <row r="8" spans="1:1" ht="18" customHeight="1" x14ac:dyDescent="0.2">
      <c r="A8" s="115" t="s">
        <v>47</v>
      </c>
    </row>
    <row r="9" spans="1:1" ht="18" customHeight="1" x14ac:dyDescent="0.2">
      <c r="A9" s="115"/>
    </row>
    <row r="10" spans="1:1" ht="18" customHeight="1" x14ac:dyDescent="0.2">
      <c r="A10" s="116" t="s">
        <v>48</v>
      </c>
    </row>
    <row r="11" spans="1:1" ht="18" customHeight="1" x14ac:dyDescent="0.2">
      <c r="A11" s="113" t="s">
        <v>49</v>
      </c>
    </row>
    <row r="12" spans="1:1" ht="18" customHeight="1" x14ac:dyDescent="0.2">
      <c r="A12" s="113"/>
    </row>
    <row r="13" spans="1:1" ht="18" customHeight="1" x14ac:dyDescent="0.2">
      <c r="A13" s="116" t="s">
        <v>50</v>
      </c>
    </row>
    <row r="14" spans="1:1" ht="18" customHeight="1" x14ac:dyDescent="0.2">
      <c r="A14" s="113" t="s">
        <v>51</v>
      </c>
    </row>
    <row r="15" spans="1:1" ht="18" customHeight="1" x14ac:dyDescent="0.2">
      <c r="A15" s="113"/>
    </row>
    <row r="16" spans="1:1" ht="18" customHeight="1" x14ac:dyDescent="0.2">
      <c r="A16" s="116" t="s">
        <v>52</v>
      </c>
    </row>
    <row r="17" spans="1:1" ht="18" customHeight="1" x14ac:dyDescent="0.2">
      <c r="A17" s="113" t="s">
        <v>53</v>
      </c>
    </row>
    <row r="18" spans="1:1" ht="18" customHeight="1" x14ac:dyDescent="0.2">
      <c r="A18" s="114" t="s">
        <v>54</v>
      </c>
    </row>
    <row r="19" spans="1:1" ht="18" customHeight="1" x14ac:dyDescent="0.2">
      <c r="A19" s="114"/>
    </row>
    <row r="20" spans="1:1" ht="18" customHeight="1" x14ac:dyDescent="0.25">
      <c r="A20" s="117" t="s">
        <v>55</v>
      </c>
    </row>
    <row r="21" spans="1:1" ht="18" customHeight="1" x14ac:dyDescent="0.2">
      <c r="A21" s="116" t="s">
        <v>56</v>
      </c>
    </row>
    <row r="22" spans="1:1" ht="18" customHeight="1" x14ac:dyDescent="0.2">
      <c r="A22" s="113" t="s">
        <v>57</v>
      </c>
    </row>
    <row r="23" spans="1:1" ht="18" customHeight="1" x14ac:dyDescent="0.2">
      <c r="A23" s="113" t="s">
        <v>58</v>
      </c>
    </row>
    <row r="24" spans="1:1" ht="18" customHeight="1" x14ac:dyDescent="0.2">
      <c r="A24" s="113"/>
    </row>
    <row r="25" spans="1:1" ht="18" customHeight="1" x14ac:dyDescent="0.2">
      <c r="A25" s="116" t="s">
        <v>59</v>
      </c>
    </row>
    <row r="26" spans="1:1" ht="18" customHeight="1" x14ac:dyDescent="0.2">
      <c r="A26" s="113" t="s">
        <v>60</v>
      </c>
    </row>
    <row r="27" spans="1:1" ht="18" customHeight="1" x14ac:dyDescent="0.2">
      <c r="A27" s="113"/>
    </row>
    <row r="28" spans="1:1" s="116" customFormat="1" ht="18" customHeight="1" x14ac:dyDescent="0.2">
      <c r="A28" s="116" t="s">
        <v>61</v>
      </c>
    </row>
    <row r="29" spans="1:1" ht="18" customHeight="1" x14ac:dyDescent="0.2">
      <c r="A29" s="113" t="s">
        <v>62</v>
      </c>
    </row>
    <row r="30" spans="1:1" ht="18" customHeight="1" x14ac:dyDescent="0.2">
      <c r="A30" s="113"/>
    </row>
    <row r="31" spans="1:1" ht="18" customHeight="1" x14ac:dyDescent="0.2">
      <c r="A31" s="116" t="s">
        <v>63</v>
      </c>
    </row>
    <row r="32" spans="1:1" ht="18" customHeight="1" x14ac:dyDescent="0.2">
      <c r="A32" s="113" t="s">
        <v>64</v>
      </c>
    </row>
    <row r="33" spans="1:1" ht="18" customHeight="1" x14ac:dyDescent="0.2">
      <c r="A33" s="113" t="s">
        <v>65</v>
      </c>
    </row>
    <row r="34" spans="1:1" ht="18" customHeight="1" x14ac:dyDescent="0.2">
      <c r="A34" s="113"/>
    </row>
    <row r="35" spans="1:1" ht="18" customHeight="1" x14ac:dyDescent="0.25">
      <c r="A35" s="117" t="s">
        <v>66</v>
      </c>
    </row>
    <row r="36" spans="1:1" ht="18" customHeight="1" x14ac:dyDescent="0.2">
      <c r="A36" s="116" t="s">
        <v>67</v>
      </c>
    </row>
    <row r="37" spans="1:1" ht="18" customHeight="1" x14ac:dyDescent="0.2">
      <c r="A37" s="113" t="s">
        <v>68</v>
      </c>
    </row>
    <row r="38" spans="1:1" ht="18" customHeight="1" x14ac:dyDescent="0.2">
      <c r="A38" s="113"/>
    </row>
    <row r="39" spans="1:1" ht="18" customHeight="1" x14ac:dyDescent="0.2">
      <c r="A39" s="116" t="s">
        <v>69</v>
      </c>
    </row>
    <row r="40" spans="1:1" ht="18" customHeight="1" x14ac:dyDescent="0.2">
      <c r="A40" s="113" t="s">
        <v>70</v>
      </c>
    </row>
    <row r="41" spans="1:1" ht="18" customHeight="1" x14ac:dyDescent="0.2">
      <c r="A41" s="113"/>
    </row>
    <row r="42" spans="1:1" ht="18" customHeight="1" x14ac:dyDescent="0.2">
      <c r="A42" s="116" t="s">
        <v>71</v>
      </c>
    </row>
    <row r="43" spans="1:1" ht="18" customHeight="1" x14ac:dyDescent="0.2">
      <c r="A43" s="113" t="s">
        <v>72</v>
      </c>
    </row>
    <row r="44" spans="1:1" ht="18" customHeight="1" x14ac:dyDescent="0.2">
      <c r="A44" s="113"/>
    </row>
    <row r="45" spans="1:1" ht="18" customHeight="1" x14ac:dyDescent="0.2">
      <c r="A45" s="116" t="s">
        <v>73</v>
      </c>
    </row>
    <row r="46" spans="1:1" ht="18" customHeight="1" x14ac:dyDescent="0.2">
      <c r="A46" s="113" t="s">
        <v>74</v>
      </c>
    </row>
    <row r="47" spans="1:1" ht="18" customHeight="1" x14ac:dyDescent="0.2">
      <c r="A47" s="113"/>
    </row>
    <row r="48" spans="1:1" ht="18" customHeight="1" x14ac:dyDescent="0.25">
      <c r="A48" s="117" t="s">
        <v>75</v>
      </c>
    </row>
    <row r="49" spans="1:1" ht="18" customHeight="1" x14ac:dyDescent="0.2">
      <c r="A49" s="116" t="s">
        <v>76</v>
      </c>
    </row>
    <row r="50" spans="1:1" ht="18" customHeight="1" x14ac:dyDescent="0.2">
      <c r="A50" s="113" t="s">
        <v>77</v>
      </c>
    </row>
    <row r="51" spans="1:1" ht="18" customHeight="1" x14ac:dyDescent="0.2">
      <c r="A51" s="113"/>
    </row>
    <row r="52" spans="1:1" ht="18" customHeight="1" x14ac:dyDescent="0.25">
      <c r="A52" s="117" t="s">
        <v>78</v>
      </c>
    </row>
    <row r="53" spans="1:1" ht="18" customHeight="1" x14ac:dyDescent="0.2">
      <c r="A53" s="116" t="s">
        <v>79</v>
      </c>
    </row>
    <row r="54" spans="1:1" ht="18" customHeight="1" x14ac:dyDescent="0.2">
      <c r="A54" s="113" t="s">
        <v>80</v>
      </c>
    </row>
    <row r="55" spans="1:1" ht="18" customHeight="1" x14ac:dyDescent="0.2">
      <c r="A55" s="113" t="s">
        <v>81</v>
      </c>
    </row>
  </sheetData>
  <hyperlinks>
    <hyperlink ref="A8" location="'42'!A1" display="'42'!A1" xr:uid="{7D084A6E-208D-4380-AADB-F7C3E62C849B}"/>
    <hyperlink ref="A4" location="'41'!A1" display="'41'!A1" xr:uid="{BE04DDF3-F033-4CB3-896B-880DC9F4B3E0}"/>
    <hyperlink ref="A11" location="'43'!A1" display="'43'!A1" xr:uid="{2898464D-C233-418B-85AB-F0FBAB4CEDA4}"/>
    <hyperlink ref="A14" location="'44'!A1" display="'44'!A1" xr:uid="{AE15F17D-A5A0-4010-853E-D5E795E55E35}"/>
    <hyperlink ref="A17" location="'45'!A1" display="Table 45: By School and Residency" xr:uid="{757E0465-DAE6-496E-B91F-2DE6B20B147D}"/>
    <hyperlink ref="A18" location="'46'!A1" display="Table 46: By School and State of Residency" xr:uid="{455C3F2E-DCF7-4869-9713-61D309E2F19C}"/>
    <hyperlink ref="A22" location="'47'!A1" display="Table 47: Full-time" xr:uid="{4C70226E-B662-46E6-BBA6-D0BDF3F54FEC}"/>
    <hyperlink ref="A23" location="'48'!A1" display="Table 48: Nontraditional" xr:uid="{7D6306AE-C1E3-40EE-86D6-4C381C9DABC4}"/>
    <hyperlink ref="A26" location="'49'!A1" display="Table 49: By Type of Program Fall 1987 to Fall 2024" xr:uid="{1924A29C-466F-4FBF-AA75-CC136A8ABA8F}"/>
    <hyperlink ref="A29" location="'50'!A1" display="Table 50: Postbaccalaureate Doctor of Pharmacy Degree (Pharm.D.2) Programs" xr:uid="{D4C8CF69-5E78-411D-BE20-611C9C6B8A80}"/>
    <hyperlink ref="A33" location="'52'!A1" display="Table 52: Nontraditional" xr:uid="{EC2EC351-D736-4E74-AAEE-D32ACB8A0347}"/>
    <hyperlink ref="A37" location="'53'!A1" display="Table 53: By Discipline" xr:uid="{3A42E674-0EED-4DE9-B9DD-3BBEBA7B3991}"/>
    <hyperlink ref="A43" location="'55'!A1" display="Table 55: By Discipline" xr:uid="{48681328-CDF9-4831-B82F-8ADFE1894A55}"/>
    <hyperlink ref="A50" location="'A1'!A1" display="Table A-1:  By School" xr:uid="{B35823FD-C090-482E-91F0-3C5E672D19B9}"/>
    <hyperlink ref="A54" location="'B1'!A1" display="'B1'!A1" xr:uid="{A38C5453-50D5-4C65-9FAF-C30889515F04}"/>
    <hyperlink ref="A55" location="'B2'!A1" display="Table B-2:  Residency Programs (all types)" xr:uid="{EF36B5B8-6490-490D-BF03-6CE4BD1AEED4}"/>
    <hyperlink ref="A32" location="'51'!A1" display="Table 51: Traditional Full-Time Enrollments" xr:uid="{2B94DC10-21FF-4AC1-94D2-A088FA0D4915}"/>
    <hyperlink ref="A40" location="'54'!A1" display="Table 54: By Discipline" xr:uid="{D0B5F45D-83A5-4F49-9677-1E9A762477FD}"/>
    <hyperlink ref="A46" location="'56'!A1" display="Table 56: By Discipline" xr:uid="{945B3DDB-022D-4376-898B-68106E6A2951}"/>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3A302-04C1-4E2E-9AE9-5664CBA887FA}">
  <sheetPr codeName="Sheet42">
    <pageSetUpPr fitToPage="1"/>
  </sheetPr>
  <dimension ref="A2:B77"/>
  <sheetViews>
    <sheetView showGridLines="0" zoomScaleNormal="100" workbookViewId="0">
      <selection activeCell="A23" sqref="A23"/>
    </sheetView>
  </sheetViews>
  <sheetFormatPr defaultColWidth="9.140625" defaultRowHeight="20.100000000000001" customHeight="1" x14ac:dyDescent="0.2"/>
  <cols>
    <col min="1" max="1" width="60.7109375" style="9" customWidth="1"/>
    <col min="2" max="2" width="60.7109375" style="8" customWidth="1"/>
    <col min="3" max="16384" width="9.140625" style="9"/>
  </cols>
  <sheetData>
    <row r="2" spans="1:2" s="165" customFormat="1" ht="30" customHeight="1" x14ac:dyDescent="0.2">
      <c r="A2" s="164" t="s">
        <v>358</v>
      </c>
    </row>
    <row r="3" spans="1:2" s="17" customFormat="1" ht="20.100000000000001" customHeight="1" x14ac:dyDescent="0.2">
      <c r="A3" s="9"/>
      <c r="B3" s="18"/>
    </row>
    <row r="4" spans="1:2" s="98" customFormat="1" ht="39.950000000000003" customHeight="1" x14ac:dyDescent="0.2">
      <c r="A4" s="112" t="s">
        <v>88</v>
      </c>
      <c r="B4" s="48" t="s">
        <v>87</v>
      </c>
    </row>
    <row r="5" spans="1:2" ht="20.100000000000001" customHeight="1" x14ac:dyDescent="0.2">
      <c r="A5" s="67" t="s">
        <v>91</v>
      </c>
      <c r="B5" s="5">
        <v>29</v>
      </c>
    </row>
    <row r="6" spans="1:2" ht="20.100000000000001" customHeight="1" x14ac:dyDescent="0.2">
      <c r="A6" s="66" t="s">
        <v>96</v>
      </c>
      <c r="B6" s="4">
        <v>1</v>
      </c>
    </row>
    <row r="7" spans="1:2" ht="20.100000000000001" customHeight="1" x14ac:dyDescent="0.2">
      <c r="A7" s="67" t="s">
        <v>97</v>
      </c>
      <c r="B7" s="5">
        <v>1</v>
      </c>
    </row>
    <row r="8" spans="1:2" ht="20.100000000000001" customHeight="1" x14ac:dyDescent="0.2">
      <c r="A8" s="66" t="s">
        <v>103</v>
      </c>
      <c r="B8" s="4">
        <v>8</v>
      </c>
    </row>
    <row r="9" spans="1:2" ht="20.100000000000001" customHeight="1" x14ac:dyDescent="0.2">
      <c r="A9" s="67" t="s">
        <v>104</v>
      </c>
      <c r="B9" s="5">
        <v>8</v>
      </c>
    </row>
    <row r="10" spans="1:2" ht="20.100000000000001" customHeight="1" x14ac:dyDescent="0.2">
      <c r="A10" s="66" t="s">
        <v>105</v>
      </c>
      <c r="B10" s="4">
        <v>35</v>
      </c>
    </row>
    <row r="11" spans="1:2" ht="20.100000000000001" customHeight="1" x14ac:dyDescent="0.2">
      <c r="A11" s="67" t="s">
        <v>107</v>
      </c>
      <c r="B11" s="5">
        <v>5</v>
      </c>
    </row>
    <row r="12" spans="1:2" ht="20.100000000000001" customHeight="1" x14ac:dyDescent="0.2">
      <c r="A12" s="66" t="s">
        <v>109</v>
      </c>
      <c r="B12" s="4">
        <v>27</v>
      </c>
    </row>
    <row r="13" spans="1:2" ht="20.100000000000001" customHeight="1" x14ac:dyDescent="0.2">
      <c r="A13" s="67" t="s">
        <v>111</v>
      </c>
      <c r="B13" s="5">
        <v>6</v>
      </c>
    </row>
    <row r="14" spans="1:2" ht="20.100000000000001" customHeight="1" x14ac:dyDescent="0.2">
      <c r="A14" s="66" t="s">
        <v>112</v>
      </c>
      <c r="B14" s="4">
        <v>72</v>
      </c>
    </row>
    <row r="15" spans="1:2" ht="20.100000000000001" customHeight="1" x14ac:dyDescent="0.2">
      <c r="A15" s="67" t="s">
        <v>114</v>
      </c>
      <c r="B15" s="5">
        <v>2</v>
      </c>
    </row>
    <row r="16" spans="1:2" ht="20.100000000000001" customHeight="1" x14ac:dyDescent="0.2">
      <c r="A16" s="66" t="s">
        <v>115</v>
      </c>
      <c r="B16" s="4">
        <v>1</v>
      </c>
    </row>
    <row r="17" spans="1:2" ht="20.100000000000001" customHeight="1" x14ac:dyDescent="0.2">
      <c r="A17" s="67" t="s">
        <v>117</v>
      </c>
      <c r="B17" s="5">
        <v>53</v>
      </c>
    </row>
    <row r="18" spans="1:2" ht="20.100000000000001" customHeight="1" x14ac:dyDescent="0.2">
      <c r="A18" s="66" t="s">
        <v>119</v>
      </c>
      <c r="B18" s="4">
        <v>1</v>
      </c>
    </row>
    <row r="19" spans="1:2" ht="20.100000000000001" customHeight="1" x14ac:dyDescent="0.2">
      <c r="A19" s="67" t="s">
        <v>122</v>
      </c>
      <c r="B19" s="5">
        <v>15</v>
      </c>
    </row>
    <row r="20" spans="1:2" ht="20.100000000000001" customHeight="1" x14ac:dyDescent="0.2">
      <c r="A20" s="66" t="s">
        <v>123</v>
      </c>
      <c r="B20" s="4">
        <v>4</v>
      </c>
    </row>
    <row r="21" spans="1:2" ht="20.100000000000001" customHeight="1" x14ac:dyDescent="0.2">
      <c r="A21" s="67" t="s">
        <v>126</v>
      </c>
      <c r="B21" s="5">
        <v>1</v>
      </c>
    </row>
    <row r="22" spans="1:2" ht="20.100000000000001" customHeight="1" x14ac:dyDescent="0.2">
      <c r="A22" s="66" t="s">
        <v>127</v>
      </c>
      <c r="B22" s="4">
        <v>1</v>
      </c>
    </row>
    <row r="23" spans="1:2" ht="20.100000000000001" customHeight="1" x14ac:dyDescent="0.2">
      <c r="A23" s="67" t="s">
        <v>129</v>
      </c>
      <c r="B23" s="5">
        <v>6</v>
      </c>
    </row>
    <row r="24" spans="1:2" ht="20.100000000000001" customHeight="1" x14ac:dyDescent="0.2">
      <c r="A24" s="66" t="s">
        <v>130</v>
      </c>
      <c r="B24" s="4">
        <v>47</v>
      </c>
    </row>
    <row r="25" spans="1:2" ht="20.100000000000001" customHeight="1" x14ac:dyDescent="0.2">
      <c r="A25" s="67" t="s">
        <v>131</v>
      </c>
      <c r="B25" s="5">
        <v>5</v>
      </c>
    </row>
    <row r="26" spans="1:2" ht="20.100000000000001" customHeight="1" x14ac:dyDescent="0.2">
      <c r="A26" s="66" t="s">
        <v>133</v>
      </c>
      <c r="B26" s="4">
        <v>35</v>
      </c>
    </row>
    <row r="27" spans="1:2" ht="20.100000000000001" customHeight="1" x14ac:dyDescent="0.2">
      <c r="A27" s="67" t="s">
        <v>134</v>
      </c>
      <c r="B27" s="5">
        <v>3</v>
      </c>
    </row>
    <row r="28" spans="1:2" ht="20.100000000000001" customHeight="1" x14ac:dyDescent="0.2">
      <c r="A28" s="66" t="s">
        <v>135</v>
      </c>
      <c r="B28" s="4">
        <v>3</v>
      </c>
    </row>
    <row r="29" spans="1:2" ht="20.100000000000001" customHeight="1" x14ac:dyDescent="0.2">
      <c r="A29" s="67" t="s">
        <v>136</v>
      </c>
      <c r="B29" s="5">
        <v>5</v>
      </c>
    </row>
    <row r="30" spans="1:2" ht="20.100000000000001" customHeight="1" x14ac:dyDescent="0.2">
      <c r="A30" s="66" t="s">
        <v>138</v>
      </c>
      <c r="B30" s="4">
        <v>1</v>
      </c>
    </row>
    <row r="31" spans="1:2" ht="20.100000000000001" customHeight="1" x14ac:dyDescent="0.2">
      <c r="A31" s="67" t="s">
        <v>140</v>
      </c>
      <c r="B31" s="5">
        <v>1</v>
      </c>
    </row>
    <row r="32" spans="1:2" ht="20.100000000000001" customHeight="1" x14ac:dyDescent="0.2">
      <c r="A32" s="66" t="s">
        <v>143</v>
      </c>
      <c r="B32" s="4">
        <v>4</v>
      </c>
    </row>
    <row r="33" spans="1:2" ht="20.100000000000001" customHeight="1" x14ac:dyDescent="0.2">
      <c r="A33" s="67" t="s">
        <v>145</v>
      </c>
      <c r="B33" s="5">
        <v>1</v>
      </c>
    </row>
    <row r="34" spans="1:2" ht="20.100000000000001" customHeight="1" x14ac:dyDescent="0.2">
      <c r="A34" s="66" t="s">
        <v>147</v>
      </c>
      <c r="B34" s="4">
        <v>73</v>
      </c>
    </row>
    <row r="35" spans="1:2" ht="20.100000000000001" customHeight="1" x14ac:dyDescent="0.2">
      <c r="A35" s="67" t="s">
        <v>150</v>
      </c>
      <c r="B35" s="5">
        <v>48</v>
      </c>
    </row>
    <row r="36" spans="1:2" ht="20.100000000000001" customHeight="1" x14ac:dyDescent="0.2">
      <c r="A36" s="66" t="s">
        <v>151</v>
      </c>
      <c r="B36" s="4">
        <v>5</v>
      </c>
    </row>
    <row r="37" spans="1:2" ht="20.100000000000001" customHeight="1" x14ac:dyDescent="0.2">
      <c r="A37" s="67" t="s">
        <v>152</v>
      </c>
      <c r="B37" s="5">
        <v>30</v>
      </c>
    </row>
    <row r="38" spans="1:2" ht="20.100000000000001" customHeight="1" x14ac:dyDescent="0.2">
      <c r="A38" s="66" t="s">
        <v>153</v>
      </c>
      <c r="B38" s="4">
        <v>34</v>
      </c>
    </row>
    <row r="39" spans="1:2" ht="20.100000000000001" customHeight="1" x14ac:dyDescent="0.2">
      <c r="A39" s="67" t="s">
        <v>155</v>
      </c>
      <c r="B39" s="5">
        <v>3</v>
      </c>
    </row>
    <row r="40" spans="1:2" ht="20.100000000000001" customHeight="1" x14ac:dyDescent="0.2">
      <c r="A40" s="66" t="s">
        <v>156</v>
      </c>
      <c r="B40" s="4">
        <v>4</v>
      </c>
    </row>
    <row r="41" spans="1:2" ht="20.100000000000001" customHeight="1" x14ac:dyDescent="0.2">
      <c r="A41" s="67" t="s">
        <v>157</v>
      </c>
      <c r="B41" s="5">
        <v>10</v>
      </c>
    </row>
    <row r="42" spans="1:2" ht="20.100000000000001" customHeight="1" x14ac:dyDescent="0.2">
      <c r="A42" s="66" t="s">
        <v>159</v>
      </c>
      <c r="B42" s="4">
        <v>2</v>
      </c>
    </row>
    <row r="43" spans="1:2" ht="20.100000000000001" customHeight="1" x14ac:dyDescent="0.2">
      <c r="A43" s="67" t="s">
        <v>162</v>
      </c>
      <c r="B43" s="5">
        <v>344</v>
      </c>
    </row>
    <row r="44" spans="1:2" ht="20.100000000000001" customHeight="1" x14ac:dyDescent="0.2">
      <c r="A44" s="66" t="s">
        <v>163</v>
      </c>
      <c r="B44" s="4">
        <v>8</v>
      </c>
    </row>
    <row r="45" spans="1:2" ht="20.100000000000001" customHeight="1" x14ac:dyDescent="0.2">
      <c r="A45" s="67" t="s">
        <v>164</v>
      </c>
      <c r="B45" s="5">
        <v>7</v>
      </c>
    </row>
    <row r="46" spans="1:2" ht="20.100000000000001" customHeight="1" x14ac:dyDescent="0.2">
      <c r="A46" s="66" t="s">
        <v>166</v>
      </c>
      <c r="B46" s="4">
        <v>2</v>
      </c>
    </row>
    <row r="47" spans="1:2" ht="20.100000000000001" customHeight="1" x14ac:dyDescent="0.2">
      <c r="A47" s="67" t="s">
        <v>168</v>
      </c>
      <c r="B47" s="5">
        <v>11</v>
      </c>
    </row>
    <row r="48" spans="1:2" ht="20.100000000000001" customHeight="1" x14ac:dyDescent="0.2">
      <c r="A48" s="66" t="s">
        <v>169</v>
      </c>
      <c r="B48" s="4">
        <v>3</v>
      </c>
    </row>
    <row r="49" spans="1:2" ht="20.100000000000001" customHeight="1" x14ac:dyDescent="0.2">
      <c r="A49" s="67" t="s">
        <v>170</v>
      </c>
      <c r="B49" s="5">
        <v>5</v>
      </c>
    </row>
    <row r="50" spans="1:2" ht="20.100000000000001" customHeight="1" x14ac:dyDescent="0.2">
      <c r="A50" s="66" t="s">
        <v>171</v>
      </c>
      <c r="B50" s="4">
        <v>5</v>
      </c>
    </row>
    <row r="51" spans="1:2" ht="20.100000000000001" customHeight="1" x14ac:dyDescent="0.2">
      <c r="A51" s="67" t="s">
        <v>174</v>
      </c>
      <c r="B51" s="5">
        <v>61</v>
      </c>
    </row>
    <row r="52" spans="1:2" ht="20.100000000000001" customHeight="1" x14ac:dyDescent="0.2">
      <c r="A52" s="66" t="s">
        <v>177</v>
      </c>
      <c r="B52" s="4">
        <v>2</v>
      </c>
    </row>
    <row r="53" spans="1:2" ht="20.100000000000001" customHeight="1" x14ac:dyDescent="0.2">
      <c r="A53" s="67" t="s">
        <v>178</v>
      </c>
      <c r="B53" s="5">
        <v>1</v>
      </c>
    </row>
    <row r="54" spans="1:2" ht="20.100000000000001" customHeight="1" x14ac:dyDescent="0.2">
      <c r="A54" s="66" t="s">
        <v>181</v>
      </c>
      <c r="B54" s="4">
        <v>7</v>
      </c>
    </row>
    <row r="55" spans="1:2" ht="20.100000000000001" customHeight="1" x14ac:dyDescent="0.2">
      <c r="A55" s="67" t="s">
        <v>183</v>
      </c>
      <c r="B55" s="5">
        <v>1</v>
      </c>
    </row>
    <row r="56" spans="1:2" ht="20.100000000000001" customHeight="1" x14ac:dyDescent="0.2">
      <c r="A56" s="66" t="s">
        <v>186</v>
      </c>
      <c r="B56" s="4">
        <v>1</v>
      </c>
    </row>
    <row r="57" spans="1:2" ht="20.100000000000001" customHeight="1" x14ac:dyDescent="0.2">
      <c r="A57" s="67" t="s">
        <v>190</v>
      </c>
      <c r="B57" s="5">
        <v>20</v>
      </c>
    </row>
    <row r="58" spans="1:2" ht="20.100000000000001" customHeight="1" x14ac:dyDescent="0.2">
      <c r="A58" s="66" t="s">
        <v>191</v>
      </c>
      <c r="B58" s="4">
        <v>3</v>
      </c>
    </row>
    <row r="59" spans="1:2" ht="20.100000000000001" customHeight="1" x14ac:dyDescent="0.2">
      <c r="A59" s="67" t="s">
        <v>193</v>
      </c>
      <c r="B59" s="5">
        <v>23</v>
      </c>
    </row>
    <row r="60" spans="1:2" ht="20.100000000000001" customHeight="1" x14ac:dyDescent="0.2">
      <c r="A60" s="66" t="s">
        <v>194</v>
      </c>
      <c r="B60" s="4">
        <v>6</v>
      </c>
    </row>
    <row r="61" spans="1:2" ht="20.100000000000001" customHeight="1" x14ac:dyDescent="0.2">
      <c r="A61" s="67" t="s">
        <v>196</v>
      </c>
      <c r="B61" s="5">
        <v>12</v>
      </c>
    </row>
    <row r="62" spans="1:2" ht="20.100000000000001" customHeight="1" x14ac:dyDescent="0.2">
      <c r="A62" s="66" t="s">
        <v>201</v>
      </c>
      <c r="B62" s="4">
        <v>5</v>
      </c>
    </row>
    <row r="63" spans="1:2" ht="20.100000000000001" customHeight="1" x14ac:dyDescent="0.2">
      <c r="A63" s="67" t="s">
        <v>202</v>
      </c>
      <c r="B63" s="5">
        <v>1</v>
      </c>
    </row>
    <row r="64" spans="1:2" ht="20.100000000000001" customHeight="1" x14ac:dyDescent="0.2">
      <c r="A64" s="66" t="s">
        <v>203</v>
      </c>
      <c r="B64" s="4">
        <v>1</v>
      </c>
    </row>
    <row r="65" spans="1:2" ht="20.100000000000001" customHeight="1" x14ac:dyDescent="0.2">
      <c r="A65" s="67" t="s">
        <v>206</v>
      </c>
      <c r="B65" s="5">
        <v>2</v>
      </c>
    </row>
    <row r="66" spans="1:2" ht="20.100000000000001" customHeight="1" x14ac:dyDescent="0.2">
      <c r="A66" s="66" t="s">
        <v>207</v>
      </c>
      <c r="B66" s="4">
        <v>1</v>
      </c>
    </row>
    <row r="67" spans="1:2" ht="20.100000000000001" customHeight="1" x14ac:dyDescent="0.2">
      <c r="A67" s="67" t="s">
        <v>210</v>
      </c>
      <c r="B67" s="5">
        <v>17</v>
      </c>
    </row>
    <row r="68" spans="1:2" ht="20.100000000000001" customHeight="1" x14ac:dyDescent="0.2">
      <c r="A68" s="66" t="s">
        <v>212</v>
      </c>
      <c r="B68" s="4">
        <v>8</v>
      </c>
    </row>
    <row r="69" spans="1:2" ht="20.100000000000001" customHeight="1" x14ac:dyDescent="0.2">
      <c r="A69" s="67" t="s">
        <v>213</v>
      </c>
      <c r="B69" s="5">
        <v>5</v>
      </c>
    </row>
    <row r="70" spans="1:2" ht="20.100000000000001" customHeight="1" x14ac:dyDescent="0.2">
      <c r="A70" s="66" t="s">
        <v>216</v>
      </c>
      <c r="B70" s="4">
        <v>13</v>
      </c>
    </row>
    <row r="71" spans="1:2" ht="20.100000000000001" customHeight="1" x14ac:dyDescent="0.2">
      <c r="A71" s="67" t="s">
        <v>220</v>
      </c>
      <c r="B71" s="5">
        <v>18</v>
      </c>
    </row>
    <row r="72" spans="1:2" ht="20.100000000000001" customHeight="1" x14ac:dyDescent="0.2">
      <c r="A72" s="66" t="s">
        <v>221</v>
      </c>
      <c r="B72" s="4">
        <v>30</v>
      </c>
    </row>
    <row r="73" spans="1:2" ht="20.100000000000001" customHeight="1" x14ac:dyDescent="0.2">
      <c r="A73" s="67" t="s">
        <v>227</v>
      </c>
      <c r="B73" s="5">
        <v>1</v>
      </c>
    </row>
    <row r="74" spans="1:2" ht="20.100000000000001" customHeight="1" x14ac:dyDescent="0.2">
      <c r="A74" s="66" t="s">
        <v>228</v>
      </c>
      <c r="B74" s="4">
        <v>26</v>
      </c>
    </row>
    <row r="75" spans="1:2" ht="20.100000000000001" customHeight="1" x14ac:dyDescent="0.2">
      <c r="A75" s="110" t="s">
        <v>87</v>
      </c>
      <c r="B75" s="111">
        <f>SUM(B5:B74)</f>
        <v>1240</v>
      </c>
    </row>
    <row r="77" spans="1:2" ht="120" customHeight="1" x14ac:dyDescent="0.2">
      <c r="A77" s="21" t="s">
        <v>357</v>
      </c>
    </row>
  </sheetData>
  <mergeCells count="1">
    <mergeCell ref="A2:XFD2"/>
  </mergeCells>
  <conditionalFormatting sqref="B5:B75">
    <cfRule type="containsBlanks" dxfId="3" priority="1">
      <formula>LEN(TRIM(B5))=0</formula>
    </cfRule>
    <cfRule type="containsBlanks" dxfId="2" priority="2" stopIfTrue="1">
      <formula>LEN(TRIM(B5))=0</formula>
    </cfRule>
  </conditionalFormatting>
  <printOptions gridLines="1"/>
  <pageMargins left="0.75" right="0.75" top="1" bottom="1" header="0.5" footer="0.5"/>
  <pageSetup scale="35"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F936E-13DF-4780-8EFF-1B65F4BF1283}">
  <sheetPr codeName="Sheet45">
    <pageSetUpPr fitToPage="1"/>
  </sheetPr>
  <dimension ref="A2:H93"/>
  <sheetViews>
    <sheetView showGridLines="0" workbookViewId="0">
      <selection activeCell="B17" sqref="B17"/>
    </sheetView>
  </sheetViews>
  <sheetFormatPr defaultColWidth="9.140625" defaultRowHeight="20.100000000000001" customHeight="1" x14ac:dyDescent="0.2"/>
  <cols>
    <col min="1" max="1" width="60.7109375" style="9" customWidth="1"/>
    <col min="2" max="2" width="60.7109375" style="8" customWidth="1"/>
    <col min="3" max="16384" width="9.140625" style="9"/>
  </cols>
  <sheetData>
    <row r="2" spans="1:2" s="165" customFormat="1" ht="30" customHeight="1" x14ac:dyDescent="0.2">
      <c r="A2" s="164" t="s">
        <v>359</v>
      </c>
    </row>
    <row r="3" spans="1:2" s="17" customFormat="1" ht="20.100000000000001" customHeight="1" x14ac:dyDescent="0.2">
      <c r="A3" s="9"/>
      <c r="B3" s="18"/>
    </row>
    <row r="4" spans="1:2" ht="39.950000000000003" customHeight="1" x14ac:dyDescent="0.2">
      <c r="A4" s="112" t="s">
        <v>88</v>
      </c>
      <c r="B4" s="48" t="s">
        <v>87</v>
      </c>
    </row>
    <row r="5" spans="1:2" ht="20.100000000000001" customHeight="1" x14ac:dyDescent="0.2">
      <c r="A5" s="67" t="s">
        <v>89</v>
      </c>
      <c r="B5" s="5">
        <v>5</v>
      </c>
    </row>
    <row r="6" spans="1:2" ht="20.100000000000001" customHeight="1" x14ac:dyDescent="0.2">
      <c r="A6" s="66" t="s">
        <v>90</v>
      </c>
      <c r="B6" s="4">
        <v>3</v>
      </c>
    </row>
    <row r="7" spans="1:2" ht="20.100000000000001" customHeight="1" x14ac:dyDescent="0.2">
      <c r="A7" s="67" t="s">
        <v>91</v>
      </c>
      <c r="B7" s="5">
        <v>43</v>
      </c>
    </row>
    <row r="8" spans="1:2" ht="20.100000000000001" customHeight="1" x14ac:dyDescent="0.2">
      <c r="A8" s="66" t="s">
        <v>93</v>
      </c>
      <c r="B8" s="4">
        <v>7</v>
      </c>
    </row>
    <row r="9" spans="1:2" ht="20.100000000000001" customHeight="1" x14ac:dyDescent="0.2">
      <c r="A9" s="67" t="s">
        <v>96</v>
      </c>
      <c r="B9" s="5">
        <v>1</v>
      </c>
    </row>
    <row r="10" spans="1:2" ht="20.100000000000001" customHeight="1" x14ac:dyDescent="0.2">
      <c r="A10" s="66" t="s">
        <v>101</v>
      </c>
      <c r="B10" s="4">
        <v>1</v>
      </c>
    </row>
    <row r="11" spans="1:2" ht="20.100000000000001" customHeight="1" x14ac:dyDescent="0.2">
      <c r="A11" s="67" t="s">
        <v>103</v>
      </c>
      <c r="B11" s="5">
        <v>29</v>
      </c>
    </row>
    <row r="12" spans="1:2" ht="20.100000000000001" customHeight="1" x14ac:dyDescent="0.2">
      <c r="A12" s="66" t="s">
        <v>105</v>
      </c>
      <c r="B12" s="4">
        <v>14</v>
      </c>
    </row>
    <row r="13" spans="1:2" ht="20.100000000000001" customHeight="1" x14ac:dyDescent="0.2">
      <c r="A13" s="67" t="s">
        <v>107</v>
      </c>
      <c r="B13" s="5">
        <v>5</v>
      </c>
    </row>
    <row r="14" spans="1:2" ht="20.100000000000001" customHeight="1" x14ac:dyDescent="0.2">
      <c r="A14" s="66" t="s">
        <v>108</v>
      </c>
      <c r="B14" s="4">
        <v>9</v>
      </c>
    </row>
    <row r="15" spans="1:2" ht="20.100000000000001" customHeight="1" x14ac:dyDescent="0.2">
      <c r="A15" s="67" t="s">
        <v>109</v>
      </c>
      <c r="B15" s="5">
        <v>26</v>
      </c>
    </row>
    <row r="16" spans="1:2" ht="20.100000000000001" customHeight="1" x14ac:dyDescent="0.2">
      <c r="A16" s="66" t="s">
        <v>112</v>
      </c>
      <c r="B16" s="4">
        <v>1</v>
      </c>
    </row>
    <row r="17" spans="1:8" ht="20.100000000000001" customHeight="1" x14ac:dyDescent="0.2">
      <c r="A17" s="67" t="s">
        <v>113</v>
      </c>
      <c r="B17" s="5">
        <v>5</v>
      </c>
    </row>
    <row r="18" spans="1:8" ht="20.100000000000001" customHeight="1" x14ac:dyDescent="0.2">
      <c r="A18" s="66" t="s">
        <v>115</v>
      </c>
      <c r="B18" s="4">
        <v>6</v>
      </c>
    </row>
    <row r="19" spans="1:8" s="24" customFormat="1" ht="20.100000000000001" customHeight="1" x14ac:dyDescent="0.2">
      <c r="A19" s="67" t="s">
        <v>116</v>
      </c>
      <c r="B19" s="5">
        <v>3</v>
      </c>
      <c r="C19" s="9"/>
      <c r="D19" s="9"/>
      <c r="E19" s="9"/>
      <c r="F19" s="9"/>
      <c r="G19" s="9"/>
      <c r="H19" s="9"/>
    </row>
    <row r="20" spans="1:8" ht="20.100000000000001" customHeight="1" x14ac:dyDescent="0.2">
      <c r="A20" s="66" t="s">
        <v>117</v>
      </c>
      <c r="B20" s="4">
        <v>2</v>
      </c>
    </row>
    <row r="21" spans="1:8" ht="20.100000000000001" customHeight="1" x14ac:dyDescent="0.2">
      <c r="A21" s="67" t="s">
        <v>122</v>
      </c>
      <c r="B21" s="5">
        <v>24</v>
      </c>
    </row>
    <row r="22" spans="1:8" ht="20.100000000000001" customHeight="1" x14ac:dyDescent="0.2">
      <c r="A22" s="66" t="s">
        <v>124</v>
      </c>
      <c r="B22" s="4">
        <v>3</v>
      </c>
    </row>
    <row r="23" spans="1:8" ht="20.100000000000001" customHeight="1" x14ac:dyDescent="0.2">
      <c r="A23" s="67" t="s">
        <v>130</v>
      </c>
      <c r="B23" s="5">
        <v>33</v>
      </c>
    </row>
    <row r="24" spans="1:8" ht="20.100000000000001" customHeight="1" x14ac:dyDescent="0.2">
      <c r="A24" s="66" t="s">
        <v>131</v>
      </c>
      <c r="B24" s="4">
        <v>3</v>
      </c>
    </row>
    <row r="25" spans="1:8" ht="20.100000000000001" customHeight="1" x14ac:dyDescent="0.2">
      <c r="A25" s="67" t="s">
        <v>133</v>
      </c>
      <c r="B25" s="5">
        <v>27</v>
      </c>
    </row>
    <row r="26" spans="1:8" ht="20.100000000000001" customHeight="1" x14ac:dyDescent="0.2">
      <c r="A26" s="66" t="s">
        <v>135</v>
      </c>
      <c r="B26" s="4">
        <v>6</v>
      </c>
    </row>
    <row r="27" spans="1:8" ht="20.100000000000001" customHeight="1" x14ac:dyDescent="0.2">
      <c r="A27" s="67" t="s">
        <v>137</v>
      </c>
      <c r="B27" s="5">
        <v>0</v>
      </c>
    </row>
    <row r="28" spans="1:8" ht="20.100000000000001" customHeight="1" x14ac:dyDescent="0.2">
      <c r="A28" s="66" t="s">
        <v>138</v>
      </c>
      <c r="B28" s="4">
        <v>32</v>
      </c>
    </row>
    <row r="29" spans="1:8" ht="20.100000000000001" customHeight="1" x14ac:dyDescent="0.2">
      <c r="A29" s="67" t="s">
        <v>139</v>
      </c>
      <c r="B29" s="5">
        <v>1</v>
      </c>
    </row>
    <row r="30" spans="1:8" ht="20.100000000000001" customHeight="1" x14ac:dyDescent="0.2">
      <c r="A30" s="66" t="s">
        <v>140</v>
      </c>
      <c r="B30" s="4">
        <v>2</v>
      </c>
    </row>
    <row r="31" spans="1:8" ht="20.100000000000001" customHeight="1" x14ac:dyDescent="0.2">
      <c r="A31" s="67" t="s">
        <v>141</v>
      </c>
      <c r="B31" s="5">
        <v>1</v>
      </c>
    </row>
    <row r="32" spans="1:8" ht="20.100000000000001" customHeight="1" x14ac:dyDescent="0.2">
      <c r="A32" s="66" t="s">
        <v>143</v>
      </c>
      <c r="B32" s="4">
        <v>21</v>
      </c>
    </row>
    <row r="33" spans="1:2" ht="20.100000000000001" customHeight="1" x14ac:dyDescent="0.2">
      <c r="A33" s="67" t="s">
        <v>145</v>
      </c>
      <c r="B33" s="5">
        <v>23</v>
      </c>
    </row>
    <row r="34" spans="1:2" ht="20.100000000000001" customHeight="1" x14ac:dyDescent="0.2">
      <c r="A34" s="66" t="s">
        <v>148</v>
      </c>
      <c r="B34" s="4">
        <v>2</v>
      </c>
    </row>
    <row r="35" spans="1:2" ht="20.100000000000001" customHeight="1" x14ac:dyDescent="0.2">
      <c r="A35" s="67" t="s">
        <v>149</v>
      </c>
      <c r="B35" s="5">
        <v>2</v>
      </c>
    </row>
    <row r="36" spans="1:2" ht="20.100000000000001" customHeight="1" x14ac:dyDescent="0.2">
      <c r="A36" s="66" t="s">
        <v>150</v>
      </c>
      <c r="B36" s="4">
        <v>31</v>
      </c>
    </row>
    <row r="37" spans="1:2" ht="20.100000000000001" customHeight="1" x14ac:dyDescent="0.2">
      <c r="A37" s="67" t="s">
        <v>152</v>
      </c>
      <c r="B37" s="5">
        <v>22</v>
      </c>
    </row>
    <row r="38" spans="1:2" ht="20.100000000000001" customHeight="1" x14ac:dyDescent="0.2">
      <c r="A38" s="66" t="s">
        <v>153</v>
      </c>
      <c r="B38" s="4">
        <v>4</v>
      </c>
    </row>
    <row r="39" spans="1:2" ht="20.100000000000001" customHeight="1" x14ac:dyDescent="0.2">
      <c r="A39" s="67" t="s">
        <v>156</v>
      </c>
      <c r="B39" s="5">
        <v>2</v>
      </c>
    </row>
    <row r="40" spans="1:2" ht="20.100000000000001" customHeight="1" x14ac:dyDescent="0.2">
      <c r="A40" s="66" t="s">
        <v>157</v>
      </c>
      <c r="B40" s="4">
        <v>18</v>
      </c>
    </row>
    <row r="41" spans="1:2" ht="20.100000000000001" customHeight="1" x14ac:dyDescent="0.2">
      <c r="A41" s="67" t="s">
        <v>158</v>
      </c>
      <c r="B41" s="5">
        <v>3</v>
      </c>
    </row>
    <row r="42" spans="1:2" ht="20.100000000000001" customHeight="1" x14ac:dyDescent="0.2">
      <c r="A42" s="66" t="s">
        <v>159</v>
      </c>
      <c r="B42" s="4">
        <v>1</v>
      </c>
    </row>
    <row r="43" spans="1:2" ht="20.100000000000001" customHeight="1" x14ac:dyDescent="0.2">
      <c r="A43" s="67" t="s">
        <v>162</v>
      </c>
      <c r="B43" s="5">
        <v>4</v>
      </c>
    </row>
    <row r="44" spans="1:2" ht="20.100000000000001" customHeight="1" x14ac:dyDescent="0.2">
      <c r="A44" s="66" t="s">
        <v>163</v>
      </c>
      <c r="B44" s="4">
        <v>15</v>
      </c>
    </row>
    <row r="45" spans="1:2" ht="20.100000000000001" customHeight="1" x14ac:dyDescent="0.2">
      <c r="A45" s="67" t="s">
        <v>165</v>
      </c>
      <c r="B45" s="5">
        <v>0</v>
      </c>
    </row>
    <row r="46" spans="1:2" ht="20.100000000000001" customHeight="1" x14ac:dyDescent="0.2">
      <c r="A46" s="66" t="s">
        <v>166</v>
      </c>
      <c r="B46" s="4">
        <v>29</v>
      </c>
    </row>
    <row r="47" spans="1:2" ht="20.100000000000001" customHeight="1" x14ac:dyDescent="0.2">
      <c r="A47" s="67" t="s">
        <v>167</v>
      </c>
      <c r="B47" s="5">
        <v>3</v>
      </c>
    </row>
    <row r="48" spans="1:2" ht="20.100000000000001" customHeight="1" x14ac:dyDescent="0.2">
      <c r="A48" s="66" t="s">
        <v>169</v>
      </c>
      <c r="B48" s="4">
        <v>1</v>
      </c>
    </row>
    <row r="49" spans="1:2" ht="20.100000000000001" customHeight="1" x14ac:dyDescent="0.2">
      <c r="A49" s="67" t="s">
        <v>170</v>
      </c>
      <c r="B49" s="5">
        <v>1</v>
      </c>
    </row>
    <row r="50" spans="1:2" ht="20.100000000000001" customHeight="1" x14ac:dyDescent="0.2">
      <c r="A50" s="66" t="s">
        <v>171</v>
      </c>
      <c r="B50" s="4">
        <v>3</v>
      </c>
    </row>
    <row r="51" spans="1:2" ht="20.100000000000001" customHeight="1" x14ac:dyDescent="0.2">
      <c r="A51" s="67" t="s">
        <v>172</v>
      </c>
      <c r="B51" s="5">
        <v>10</v>
      </c>
    </row>
    <row r="52" spans="1:2" ht="20.100000000000001" customHeight="1" x14ac:dyDescent="0.2">
      <c r="A52" s="66" t="s">
        <v>174</v>
      </c>
      <c r="B52" s="4">
        <v>8</v>
      </c>
    </row>
    <row r="53" spans="1:2" ht="20.100000000000001" customHeight="1" x14ac:dyDescent="0.2">
      <c r="A53" s="67" t="s">
        <v>178</v>
      </c>
      <c r="B53" s="5">
        <v>35</v>
      </c>
    </row>
    <row r="54" spans="1:2" ht="20.100000000000001" customHeight="1" x14ac:dyDescent="0.2">
      <c r="A54" s="66" t="s">
        <v>179</v>
      </c>
      <c r="B54" s="4">
        <v>7</v>
      </c>
    </row>
    <row r="55" spans="1:2" ht="20.100000000000001" customHeight="1" x14ac:dyDescent="0.2">
      <c r="A55" s="67" t="s">
        <v>180</v>
      </c>
      <c r="B55" s="5">
        <v>8</v>
      </c>
    </row>
    <row r="56" spans="1:2" ht="20.100000000000001" customHeight="1" x14ac:dyDescent="0.2">
      <c r="A56" s="66" t="s">
        <v>181</v>
      </c>
      <c r="B56" s="4">
        <v>4</v>
      </c>
    </row>
    <row r="57" spans="1:2" ht="20.100000000000001" customHeight="1" x14ac:dyDescent="0.2">
      <c r="A57" s="67" t="s">
        <v>184</v>
      </c>
      <c r="B57" s="5">
        <v>2</v>
      </c>
    </row>
    <row r="58" spans="1:2" ht="20.100000000000001" customHeight="1" x14ac:dyDescent="0.2">
      <c r="A58" s="66" t="s">
        <v>185</v>
      </c>
      <c r="B58" s="4">
        <v>9</v>
      </c>
    </row>
    <row r="59" spans="1:2" ht="20.100000000000001" customHeight="1" x14ac:dyDescent="0.2">
      <c r="A59" s="67" t="s">
        <v>186</v>
      </c>
      <c r="B59" s="5">
        <v>2</v>
      </c>
    </row>
    <row r="60" spans="1:2" ht="20.100000000000001" customHeight="1" x14ac:dyDescent="0.2">
      <c r="A60" s="66" t="s">
        <v>188</v>
      </c>
      <c r="B60" s="4">
        <v>3</v>
      </c>
    </row>
    <row r="61" spans="1:2" ht="20.100000000000001" customHeight="1" x14ac:dyDescent="0.2">
      <c r="A61" s="67" t="s">
        <v>189</v>
      </c>
      <c r="B61" s="5">
        <v>4</v>
      </c>
    </row>
    <row r="62" spans="1:2" ht="20.100000000000001" customHeight="1" x14ac:dyDescent="0.2">
      <c r="A62" s="66" t="s">
        <v>190</v>
      </c>
      <c r="B62" s="4">
        <v>3</v>
      </c>
    </row>
    <row r="63" spans="1:2" ht="20.100000000000001" customHeight="1" x14ac:dyDescent="0.2">
      <c r="A63" s="67" t="s">
        <v>191</v>
      </c>
      <c r="B63" s="5">
        <v>3</v>
      </c>
    </row>
    <row r="64" spans="1:2" ht="20.100000000000001" customHeight="1" x14ac:dyDescent="0.2">
      <c r="A64" s="66" t="s">
        <v>193</v>
      </c>
      <c r="B64" s="4">
        <v>55</v>
      </c>
    </row>
    <row r="65" spans="1:2" ht="20.100000000000001" customHeight="1" x14ac:dyDescent="0.2">
      <c r="A65" s="67" t="s">
        <v>194</v>
      </c>
      <c r="B65" s="5">
        <v>1</v>
      </c>
    </row>
    <row r="66" spans="1:2" ht="20.100000000000001" customHeight="1" x14ac:dyDescent="0.2">
      <c r="A66" s="66" t="s">
        <v>195</v>
      </c>
      <c r="B66" s="4">
        <v>6</v>
      </c>
    </row>
    <row r="67" spans="1:2" ht="20.100000000000001" customHeight="1" x14ac:dyDescent="0.2">
      <c r="A67" s="67" t="s">
        <v>196</v>
      </c>
      <c r="B67" s="5">
        <v>1</v>
      </c>
    </row>
    <row r="68" spans="1:2" ht="20.100000000000001" customHeight="1" x14ac:dyDescent="0.2">
      <c r="A68" s="66" t="s">
        <v>199</v>
      </c>
      <c r="B68" s="4">
        <v>5</v>
      </c>
    </row>
    <row r="69" spans="1:2" ht="20.100000000000001" customHeight="1" x14ac:dyDescent="0.2">
      <c r="A69" s="67" t="s">
        <v>200</v>
      </c>
      <c r="B69" s="5">
        <v>1</v>
      </c>
    </row>
    <row r="70" spans="1:2" ht="20.100000000000001" customHeight="1" x14ac:dyDescent="0.2">
      <c r="A70" s="66" t="s">
        <v>202</v>
      </c>
      <c r="B70" s="4">
        <v>2</v>
      </c>
    </row>
    <row r="71" spans="1:2" ht="20.100000000000001" customHeight="1" x14ac:dyDescent="0.2">
      <c r="A71" s="67" t="s">
        <v>203</v>
      </c>
      <c r="B71" s="5">
        <v>2</v>
      </c>
    </row>
    <row r="72" spans="1:2" ht="20.100000000000001" customHeight="1" x14ac:dyDescent="0.2">
      <c r="A72" s="66" t="s">
        <v>204</v>
      </c>
      <c r="B72" s="4">
        <v>1</v>
      </c>
    </row>
    <row r="73" spans="1:2" ht="20.100000000000001" customHeight="1" x14ac:dyDescent="0.2">
      <c r="A73" s="67" t="s">
        <v>206</v>
      </c>
      <c r="B73" s="5">
        <v>26</v>
      </c>
    </row>
    <row r="74" spans="1:2" ht="20.100000000000001" customHeight="1" x14ac:dyDescent="0.2">
      <c r="A74" s="66" t="s">
        <v>207</v>
      </c>
      <c r="B74" s="4">
        <v>2</v>
      </c>
    </row>
    <row r="75" spans="1:2" ht="20.100000000000001" customHeight="1" x14ac:dyDescent="0.2">
      <c r="A75" s="67" t="s">
        <v>208</v>
      </c>
      <c r="B75" s="5">
        <v>1</v>
      </c>
    </row>
    <row r="76" spans="1:2" ht="20.100000000000001" customHeight="1" x14ac:dyDescent="0.2">
      <c r="A76" s="66" t="s">
        <v>209</v>
      </c>
      <c r="B76" s="4">
        <v>16</v>
      </c>
    </row>
    <row r="77" spans="1:2" ht="20.100000000000001" customHeight="1" x14ac:dyDescent="0.2">
      <c r="A77" s="67" t="s">
        <v>210</v>
      </c>
      <c r="B77" s="5">
        <v>15</v>
      </c>
    </row>
    <row r="78" spans="1:2" ht="20.100000000000001" customHeight="1" x14ac:dyDescent="0.2">
      <c r="A78" s="66" t="s">
        <v>211</v>
      </c>
      <c r="B78" s="4">
        <v>4</v>
      </c>
    </row>
    <row r="79" spans="1:2" ht="20.100000000000001" customHeight="1" x14ac:dyDescent="0.2">
      <c r="A79" s="67" t="s">
        <v>212</v>
      </c>
      <c r="B79" s="5">
        <v>2</v>
      </c>
    </row>
    <row r="80" spans="1:2" ht="20.100000000000001" customHeight="1" x14ac:dyDescent="0.2">
      <c r="A80" s="66" t="s">
        <v>213</v>
      </c>
      <c r="B80" s="4">
        <v>76</v>
      </c>
    </row>
    <row r="81" spans="1:2" ht="20.100000000000001" customHeight="1" x14ac:dyDescent="0.2">
      <c r="A81" s="67" t="s">
        <v>214</v>
      </c>
      <c r="B81" s="5">
        <v>1</v>
      </c>
    </row>
    <row r="82" spans="1:2" ht="20.100000000000001" customHeight="1" x14ac:dyDescent="0.2">
      <c r="A82" s="66" t="s">
        <v>216</v>
      </c>
      <c r="B82" s="4">
        <v>1</v>
      </c>
    </row>
    <row r="83" spans="1:2" ht="20.100000000000001" customHeight="1" x14ac:dyDescent="0.2">
      <c r="A83" s="67" t="s">
        <v>220</v>
      </c>
      <c r="B83" s="5">
        <v>4</v>
      </c>
    </row>
    <row r="84" spans="1:2" ht="20.100000000000001" customHeight="1" x14ac:dyDescent="0.2">
      <c r="A84" s="66" t="s">
        <v>221</v>
      </c>
      <c r="B84" s="4">
        <v>31</v>
      </c>
    </row>
    <row r="85" spans="1:2" ht="20.100000000000001" customHeight="1" x14ac:dyDescent="0.2">
      <c r="A85" s="67" t="s">
        <v>222</v>
      </c>
      <c r="B85" s="5">
        <v>3</v>
      </c>
    </row>
    <row r="86" spans="1:2" ht="20.100000000000001" customHeight="1" x14ac:dyDescent="0.2">
      <c r="A86" s="66" t="s">
        <v>224</v>
      </c>
      <c r="B86" s="4">
        <v>0</v>
      </c>
    </row>
    <row r="87" spans="1:2" ht="20.100000000000001" customHeight="1" x14ac:dyDescent="0.2">
      <c r="A87" s="67" t="s">
        <v>225</v>
      </c>
      <c r="B87" s="5">
        <v>3</v>
      </c>
    </row>
    <row r="88" spans="1:2" ht="20.100000000000001" customHeight="1" x14ac:dyDescent="0.2">
      <c r="A88" s="66" t="s">
        <v>226</v>
      </c>
      <c r="B88" s="4">
        <v>1</v>
      </c>
    </row>
    <row r="89" spans="1:2" ht="20.100000000000001" customHeight="1" x14ac:dyDescent="0.2">
      <c r="A89" s="67" t="s">
        <v>227</v>
      </c>
      <c r="B89" s="5">
        <v>2</v>
      </c>
    </row>
    <row r="90" spans="1:2" ht="20.100000000000001" customHeight="1" x14ac:dyDescent="0.2">
      <c r="A90" s="66" t="s">
        <v>230</v>
      </c>
      <c r="B90" s="4">
        <v>2</v>
      </c>
    </row>
    <row r="91" spans="1:2" ht="20.100000000000001" customHeight="1" x14ac:dyDescent="0.2">
      <c r="A91" s="110" t="s">
        <v>87</v>
      </c>
      <c r="B91" s="111">
        <f>SUM(B5:B90)</f>
        <v>839</v>
      </c>
    </row>
    <row r="93" spans="1:2" ht="119.25" customHeight="1" x14ac:dyDescent="0.2">
      <c r="A93" s="21" t="s">
        <v>357</v>
      </c>
    </row>
  </sheetData>
  <mergeCells count="1">
    <mergeCell ref="A2:XFD2"/>
  </mergeCells>
  <conditionalFormatting sqref="B5:B90">
    <cfRule type="containsBlanks" dxfId="1" priority="2" stopIfTrue="1">
      <formula>LEN(TRIM(B5))=0</formula>
    </cfRule>
  </conditionalFormatting>
  <conditionalFormatting sqref="B5:B91">
    <cfRule type="containsBlanks" dxfId="0" priority="1">
      <formula>LEN(TRIM(B5))=0</formula>
    </cfRule>
  </conditionalFormatting>
  <printOptions gridLines="1"/>
  <pageMargins left="0.7" right="0.7" top="0.75" bottom="0.75" header="0.3" footer="0.3"/>
  <pageSetup scale="4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K150"/>
  <sheetViews>
    <sheetView showGridLines="0" topLeftCell="A127" zoomScaleNormal="100" workbookViewId="0">
      <selection activeCell="B148" sqref="B148"/>
    </sheetView>
  </sheetViews>
  <sheetFormatPr defaultColWidth="9.140625" defaultRowHeight="19.899999999999999" customHeight="1" x14ac:dyDescent="0.2"/>
  <cols>
    <col min="1" max="1" width="26.42578125" style="2" bestFit="1" customWidth="1"/>
    <col min="2" max="3" width="20.140625" style="1" customWidth="1"/>
    <col min="4" max="5" width="20.140625" style="3" customWidth="1"/>
    <col min="6" max="6" width="20.140625" style="1" customWidth="1"/>
    <col min="7" max="16384" width="9.140625" style="2"/>
  </cols>
  <sheetData>
    <row r="1" spans="1:11" ht="20.100000000000001" customHeight="1" x14ac:dyDescent="0.2"/>
    <row r="2" spans="1:11" s="165" customFormat="1" ht="30" customHeight="1" x14ac:dyDescent="0.2">
      <c r="A2" s="164" t="s">
        <v>82</v>
      </c>
    </row>
    <row r="3" spans="1:11" ht="20.100000000000001" customHeight="1" x14ac:dyDescent="0.2"/>
    <row r="4" spans="1:11" ht="19.899999999999999" customHeight="1" x14ac:dyDescent="0.2">
      <c r="A4" s="50"/>
      <c r="B4" s="47" t="s">
        <v>83</v>
      </c>
      <c r="C4" s="47" t="s">
        <v>84</v>
      </c>
      <c r="D4" s="47" t="s">
        <v>85</v>
      </c>
      <c r="E4" s="47" t="s">
        <v>86</v>
      </c>
      <c r="F4" s="47" t="s">
        <v>87</v>
      </c>
    </row>
    <row r="5" spans="1:11" ht="49.9" customHeight="1" x14ac:dyDescent="0.2">
      <c r="A5" s="79" t="s">
        <v>88</v>
      </c>
      <c r="B5" s="48" t="s">
        <v>87</v>
      </c>
      <c r="C5" s="48" t="s">
        <v>87</v>
      </c>
      <c r="D5" s="48" t="s">
        <v>87</v>
      </c>
      <c r="E5" s="48" t="s">
        <v>87</v>
      </c>
      <c r="F5" s="48" t="s">
        <v>87</v>
      </c>
    </row>
    <row r="6" spans="1:11" ht="19.899999999999999" customHeight="1" x14ac:dyDescent="0.2">
      <c r="A6" s="66" t="s">
        <v>89</v>
      </c>
      <c r="B6" s="129">
        <v>490</v>
      </c>
      <c r="C6" s="129">
        <v>0</v>
      </c>
      <c r="D6" s="129">
        <v>4</v>
      </c>
      <c r="E6" s="129">
        <v>39</v>
      </c>
      <c r="F6" s="129">
        <f>SUM(B6:E6)</f>
        <v>533</v>
      </c>
    </row>
    <row r="7" spans="1:11" ht="19.899999999999999" customHeight="1" x14ac:dyDescent="0.2">
      <c r="A7" s="67" t="s">
        <v>90</v>
      </c>
      <c r="B7" s="130">
        <v>324</v>
      </c>
      <c r="C7" s="130">
        <v>0</v>
      </c>
      <c r="D7" s="130">
        <v>0</v>
      </c>
      <c r="E7" s="130">
        <v>0</v>
      </c>
      <c r="F7" s="130">
        <f>SUM(B7:E7)</f>
        <v>324</v>
      </c>
    </row>
    <row r="8" spans="1:11" ht="19.899999999999999" customHeight="1" x14ac:dyDescent="0.2">
      <c r="A8" s="66" t="s">
        <v>91</v>
      </c>
      <c r="B8" s="129">
        <v>529</v>
      </c>
      <c r="C8" s="129">
        <v>1</v>
      </c>
      <c r="D8" s="129">
        <v>14</v>
      </c>
      <c r="E8" s="129">
        <v>53</v>
      </c>
      <c r="F8" s="129">
        <f>SUM(B8:E8)</f>
        <v>597</v>
      </c>
    </row>
    <row r="9" spans="1:11" ht="19.899999999999999" customHeight="1" x14ac:dyDescent="0.2">
      <c r="A9" s="67" t="s">
        <v>92</v>
      </c>
      <c r="B9" s="130">
        <v>106</v>
      </c>
      <c r="C9" s="130">
        <v>0</v>
      </c>
      <c r="D9" s="130">
        <v>0</v>
      </c>
      <c r="E9" s="130">
        <v>0</v>
      </c>
      <c r="F9" s="130">
        <f t="shared" ref="F9:F70" si="0">SUM(B9:E9)</f>
        <v>106</v>
      </c>
    </row>
    <row r="10" spans="1:11" ht="19.899999999999999" customHeight="1" x14ac:dyDescent="0.2">
      <c r="A10" s="66" t="s">
        <v>93</v>
      </c>
      <c r="B10" s="129">
        <v>326</v>
      </c>
      <c r="C10" s="129">
        <v>0</v>
      </c>
      <c r="D10" s="129">
        <v>1</v>
      </c>
      <c r="E10" s="129">
        <v>20</v>
      </c>
      <c r="F10" s="129">
        <f t="shared" si="0"/>
        <v>347</v>
      </c>
      <c r="G10" s="50"/>
      <c r="H10" s="50"/>
      <c r="I10" s="50"/>
      <c r="J10" s="50"/>
      <c r="K10" s="50"/>
    </row>
    <row r="11" spans="1:11" ht="19.899999999999999" customHeight="1" x14ac:dyDescent="0.2">
      <c r="A11" s="67" t="s">
        <v>94</v>
      </c>
      <c r="B11" s="130">
        <v>42</v>
      </c>
      <c r="C11" s="130">
        <v>0</v>
      </c>
      <c r="D11" s="130">
        <v>0</v>
      </c>
      <c r="E11" s="130">
        <v>0</v>
      </c>
      <c r="F11" s="130">
        <f t="shared" si="0"/>
        <v>42</v>
      </c>
      <c r="G11" s="50"/>
      <c r="H11" s="50"/>
      <c r="I11" s="50"/>
      <c r="J11" s="50"/>
      <c r="K11" s="50"/>
    </row>
    <row r="12" spans="1:11" ht="19.899999999999999" customHeight="1" x14ac:dyDescent="0.2">
      <c r="A12" s="66" t="s">
        <v>95</v>
      </c>
      <c r="B12" s="129">
        <v>211</v>
      </c>
      <c r="C12" s="129">
        <v>0</v>
      </c>
      <c r="D12" s="129">
        <v>0</v>
      </c>
      <c r="E12" s="129">
        <v>0</v>
      </c>
      <c r="F12" s="129">
        <f t="shared" si="0"/>
        <v>211</v>
      </c>
      <c r="G12" s="50"/>
      <c r="H12" s="50"/>
      <c r="I12" s="50"/>
      <c r="J12" s="50"/>
      <c r="K12" s="50"/>
    </row>
    <row r="13" spans="1:11" ht="19.899999999999999" customHeight="1" x14ac:dyDescent="0.2">
      <c r="A13" s="67" t="s">
        <v>96</v>
      </c>
      <c r="B13" s="130">
        <v>210</v>
      </c>
      <c r="C13" s="130">
        <v>0</v>
      </c>
      <c r="D13" s="130">
        <v>9</v>
      </c>
      <c r="E13" s="130">
        <v>23</v>
      </c>
      <c r="F13" s="130">
        <f t="shared" si="0"/>
        <v>242</v>
      </c>
      <c r="G13" s="50"/>
      <c r="H13" s="50"/>
      <c r="I13" s="50"/>
      <c r="J13" s="50"/>
      <c r="K13" s="50"/>
    </row>
    <row r="14" spans="1:11" ht="19.899999999999999" customHeight="1" x14ac:dyDescent="0.2">
      <c r="A14" s="66" t="s">
        <v>97</v>
      </c>
      <c r="B14" s="129">
        <v>207</v>
      </c>
      <c r="C14" s="129">
        <v>0</v>
      </c>
      <c r="D14" s="129">
        <v>32</v>
      </c>
      <c r="E14" s="129">
        <v>68</v>
      </c>
      <c r="F14" s="129">
        <f t="shared" si="0"/>
        <v>307</v>
      </c>
    </row>
    <row r="15" spans="1:11" ht="19.899999999999999" customHeight="1" x14ac:dyDescent="0.2">
      <c r="A15" s="67" t="s">
        <v>98</v>
      </c>
      <c r="B15" s="130">
        <v>126</v>
      </c>
      <c r="C15" s="130">
        <v>0</v>
      </c>
      <c r="D15" s="130">
        <v>0</v>
      </c>
      <c r="E15" s="130">
        <v>0</v>
      </c>
      <c r="F15" s="130">
        <f t="shared" si="0"/>
        <v>126</v>
      </c>
    </row>
    <row r="16" spans="1:11" ht="19.899999999999999" customHeight="1" x14ac:dyDescent="0.2">
      <c r="A16" s="66" t="s">
        <v>99</v>
      </c>
      <c r="B16" s="129">
        <v>218</v>
      </c>
      <c r="C16" s="129">
        <v>0</v>
      </c>
      <c r="D16" s="129">
        <v>0</v>
      </c>
      <c r="E16" s="129">
        <v>0</v>
      </c>
      <c r="F16" s="129">
        <f t="shared" si="0"/>
        <v>218</v>
      </c>
    </row>
    <row r="17" spans="1:6" ht="19.899999999999999" customHeight="1" x14ac:dyDescent="0.2">
      <c r="A17" s="67" t="s">
        <v>100</v>
      </c>
      <c r="B17" s="130">
        <v>111</v>
      </c>
      <c r="C17" s="130">
        <v>0</v>
      </c>
      <c r="D17" s="130">
        <v>0</v>
      </c>
      <c r="E17" s="130">
        <v>0</v>
      </c>
      <c r="F17" s="130">
        <f t="shared" si="0"/>
        <v>111</v>
      </c>
    </row>
    <row r="18" spans="1:6" ht="19.899999999999999" customHeight="1" x14ac:dyDescent="0.2">
      <c r="A18" s="66" t="s">
        <v>101</v>
      </c>
      <c r="B18" s="129">
        <v>137</v>
      </c>
      <c r="C18" s="129">
        <v>0</v>
      </c>
      <c r="D18" s="129">
        <v>0</v>
      </c>
      <c r="E18" s="129">
        <v>0</v>
      </c>
      <c r="F18" s="129">
        <f t="shared" si="0"/>
        <v>137</v>
      </c>
    </row>
    <row r="19" spans="1:6" ht="19.899999999999999" customHeight="1" x14ac:dyDescent="0.2">
      <c r="A19" s="67" t="s">
        <v>102</v>
      </c>
      <c r="B19" s="130">
        <v>277</v>
      </c>
      <c r="C19" s="130">
        <v>0</v>
      </c>
      <c r="D19" s="130">
        <v>31</v>
      </c>
      <c r="E19" s="130">
        <v>0</v>
      </c>
      <c r="F19" s="130">
        <f t="shared" si="0"/>
        <v>308</v>
      </c>
    </row>
    <row r="20" spans="1:6" ht="19.899999999999999" customHeight="1" x14ac:dyDescent="0.2">
      <c r="A20" s="66" t="s">
        <v>103</v>
      </c>
      <c r="B20" s="129">
        <v>353</v>
      </c>
      <c r="C20" s="129">
        <v>0</v>
      </c>
      <c r="D20" s="129">
        <v>13</v>
      </c>
      <c r="E20" s="129">
        <v>259</v>
      </c>
      <c r="F20" s="129">
        <f t="shared" si="0"/>
        <v>625</v>
      </c>
    </row>
    <row r="21" spans="1:6" ht="19.899999999999999" customHeight="1" x14ac:dyDescent="0.2">
      <c r="A21" s="67" t="s">
        <v>104</v>
      </c>
      <c r="B21" s="130">
        <v>532</v>
      </c>
      <c r="C21" s="130">
        <v>0</v>
      </c>
      <c r="D21" s="130">
        <v>0</v>
      </c>
      <c r="E21" s="130">
        <v>44</v>
      </c>
      <c r="F21" s="130">
        <f t="shared" si="0"/>
        <v>576</v>
      </c>
    </row>
    <row r="22" spans="1:6" ht="19.899999999999999" customHeight="1" x14ac:dyDescent="0.2">
      <c r="A22" s="66" t="s">
        <v>105</v>
      </c>
      <c r="B22" s="129">
        <v>657</v>
      </c>
      <c r="C22" s="129">
        <v>0</v>
      </c>
      <c r="D22" s="129">
        <v>225</v>
      </c>
      <c r="E22" s="129">
        <v>71</v>
      </c>
      <c r="F22" s="129">
        <f t="shared" si="0"/>
        <v>953</v>
      </c>
    </row>
    <row r="23" spans="1:6" ht="19.899999999999999" customHeight="1" x14ac:dyDescent="0.2">
      <c r="A23" s="67" t="s">
        <v>106</v>
      </c>
      <c r="B23" s="130">
        <v>186</v>
      </c>
      <c r="C23" s="130">
        <v>0</v>
      </c>
      <c r="D23" s="130">
        <v>0</v>
      </c>
      <c r="E23" s="130">
        <v>0</v>
      </c>
      <c r="F23" s="130">
        <f t="shared" si="0"/>
        <v>186</v>
      </c>
    </row>
    <row r="24" spans="1:6" ht="19.899999999999999" customHeight="1" x14ac:dyDescent="0.2">
      <c r="A24" s="66" t="s">
        <v>107</v>
      </c>
      <c r="B24" s="129">
        <v>269</v>
      </c>
      <c r="C24" s="129">
        <v>52</v>
      </c>
      <c r="D24" s="129">
        <v>14</v>
      </c>
      <c r="E24" s="129">
        <v>1</v>
      </c>
      <c r="F24" s="129">
        <f t="shared" si="0"/>
        <v>336</v>
      </c>
    </row>
    <row r="25" spans="1:6" ht="19.899999999999999" customHeight="1" x14ac:dyDescent="0.2">
      <c r="A25" s="67" t="s">
        <v>108</v>
      </c>
      <c r="B25" s="130">
        <v>171</v>
      </c>
      <c r="C25" s="130">
        <v>0</v>
      </c>
      <c r="D25" s="130">
        <v>0</v>
      </c>
      <c r="E25" s="130">
        <v>0</v>
      </c>
      <c r="F25" s="130">
        <f t="shared" si="0"/>
        <v>171</v>
      </c>
    </row>
    <row r="26" spans="1:6" ht="19.899999999999999" customHeight="1" x14ac:dyDescent="0.2">
      <c r="A26" s="66" t="s">
        <v>109</v>
      </c>
      <c r="B26" s="129">
        <v>373</v>
      </c>
      <c r="C26" s="129">
        <v>44</v>
      </c>
      <c r="D26" s="129">
        <v>36</v>
      </c>
      <c r="E26" s="129">
        <v>55</v>
      </c>
      <c r="F26" s="129">
        <f t="shared" si="0"/>
        <v>508</v>
      </c>
    </row>
    <row r="27" spans="1:6" ht="19.899999999999999" customHeight="1" x14ac:dyDescent="0.2">
      <c r="A27" s="67" t="s">
        <v>110</v>
      </c>
      <c r="B27" s="130">
        <v>83</v>
      </c>
      <c r="C27" s="130">
        <v>0</v>
      </c>
      <c r="D27" s="130">
        <v>0</v>
      </c>
      <c r="E27" s="130">
        <v>0</v>
      </c>
      <c r="F27" s="130">
        <f t="shared" si="0"/>
        <v>83</v>
      </c>
    </row>
    <row r="28" spans="1:6" ht="19.899999999999999" customHeight="1" x14ac:dyDescent="0.2">
      <c r="A28" s="66" t="s">
        <v>111</v>
      </c>
      <c r="B28" s="129">
        <v>153</v>
      </c>
      <c r="C28" s="129">
        <v>0</v>
      </c>
      <c r="D28" s="129">
        <v>0</v>
      </c>
      <c r="E28" s="129">
        <v>53</v>
      </c>
      <c r="F28" s="129">
        <f t="shared" si="0"/>
        <v>206</v>
      </c>
    </row>
    <row r="29" spans="1:6" ht="19.899999999999999" customHeight="1" x14ac:dyDescent="0.2">
      <c r="A29" s="67" t="s">
        <v>112</v>
      </c>
      <c r="B29" s="130">
        <v>175</v>
      </c>
      <c r="C29" s="130">
        <v>12</v>
      </c>
      <c r="D29" s="130">
        <v>0</v>
      </c>
      <c r="E29" s="130">
        <v>27</v>
      </c>
      <c r="F29" s="130">
        <f t="shared" si="0"/>
        <v>214</v>
      </c>
    </row>
    <row r="30" spans="1:6" ht="19.899999999999999" customHeight="1" x14ac:dyDescent="0.2">
      <c r="A30" s="66" t="s">
        <v>113</v>
      </c>
      <c r="B30" s="129">
        <v>247</v>
      </c>
      <c r="C30" s="129">
        <v>0</v>
      </c>
      <c r="D30" s="129">
        <v>9</v>
      </c>
      <c r="E30" s="129">
        <v>39</v>
      </c>
      <c r="F30" s="129">
        <f t="shared" si="0"/>
        <v>295</v>
      </c>
    </row>
    <row r="31" spans="1:6" ht="19.899999999999999" customHeight="1" x14ac:dyDescent="0.2">
      <c r="A31" s="67" t="s">
        <v>114</v>
      </c>
      <c r="B31" s="130">
        <v>117</v>
      </c>
      <c r="C31" s="130">
        <v>0</v>
      </c>
      <c r="D31" s="130">
        <v>0</v>
      </c>
      <c r="E31" s="130">
        <v>0</v>
      </c>
      <c r="F31" s="130">
        <f t="shared" si="0"/>
        <v>117</v>
      </c>
    </row>
    <row r="32" spans="1:6" ht="19.899999999999999" customHeight="1" x14ac:dyDescent="0.2">
      <c r="A32" s="66" t="s">
        <v>115</v>
      </c>
      <c r="B32" s="129">
        <v>850</v>
      </c>
      <c r="C32" s="129">
        <v>0</v>
      </c>
      <c r="D32" s="129">
        <v>39</v>
      </c>
      <c r="E32" s="129">
        <v>36</v>
      </c>
      <c r="F32" s="129">
        <f t="shared" si="0"/>
        <v>925</v>
      </c>
    </row>
    <row r="33" spans="1:6" ht="19.899999999999999" customHeight="1" x14ac:dyDescent="0.2">
      <c r="A33" s="67" t="s">
        <v>116</v>
      </c>
      <c r="B33" s="130">
        <v>184</v>
      </c>
      <c r="C33" s="130">
        <v>0</v>
      </c>
      <c r="D33" s="130">
        <v>0</v>
      </c>
      <c r="E33" s="130">
        <v>0</v>
      </c>
      <c r="F33" s="130">
        <f t="shared" si="0"/>
        <v>184</v>
      </c>
    </row>
    <row r="34" spans="1:6" ht="19.899999999999999" customHeight="1" x14ac:dyDescent="0.2">
      <c r="A34" s="66" t="s">
        <v>117</v>
      </c>
      <c r="B34" s="129">
        <v>923</v>
      </c>
      <c r="C34" s="129">
        <v>0</v>
      </c>
      <c r="D34" s="129">
        <v>0</v>
      </c>
      <c r="E34" s="129">
        <v>154</v>
      </c>
      <c r="F34" s="129">
        <f t="shared" si="0"/>
        <v>1077</v>
      </c>
    </row>
    <row r="35" spans="1:6" ht="19.899999999999999" customHeight="1" x14ac:dyDescent="0.2">
      <c r="A35" s="67" t="s">
        <v>118</v>
      </c>
      <c r="B35" s="130">
        <v>286</v>
      </c>
      <c r="C35" s="130">
        <v>0</v>
      </c>
      <c r="D35" s="130">
        <v>38</v>
      </c>
      <c r="E35" s="130">
        <v>0</v>
      </c>
      <c r="F35" s="130">
        <f t="shared" si="0"/>
        <v>324</v>
      </c>
    </row>
    <row r="36" spans="1:6" ht="19.899999999999999" customHeight="1" x14ac:dyDescent="0.2">
      <c r="A36" s="66" t="s">
        <v>119</v>
      </c>
      <c r="B36" s="129">
        <v>300</v>
      </c>
      <c r="C36" s="129">
        <v>0</v>
      </c>
      <c r="D36" s="129">
        <v>8</v>
      </c>
      <c r="E36" s="129">
        <v>34</v>
      </c>
      <c r="F36" s="129">
        <f t="shared" si="0"/>
        <v>342</v>
      </c>
    </row>
    <row r="37" spans="1:6" ht="19.899999999999999" customHeight="1" x14ac:dyDescent="0.2">
      <c r="A37" s="67" t="s">
        <v>120</v>
      </c>
      <c r="B37" s="130">
        <v>160</v>
      </c>
      <c r="C37" s="130">
        <v>0</v>
      </c>
      <c r="D37" s="130">
        <v>0</v>
      </c>
      <c r="E37" s="130">
        <v>0</v>
      </c>
      <c r="F37" s="130">
        <f t="shared" si="0"/>
        <v>160</v>
      </c>
    </row>
    <row r="38" spans="1:6" ht="19.899999999999999" customHeight="1" x14ac:dyDescent="0.2">
      <c r="A38" s="66" t="s">
        <v>121</v>
      </c>
      <c r="B38" s="129">
        <v>213</v>
      </c>
      <c r="C38" s="129">
        <v>0</v>
      </c>
      <c r="D38" s="129">
        <v>0</v>
      </c>
      <c r="E38" s="129">
        <v>0</v>
      </c>
      <c r="F38" s="129">
        <f t="shared" si="0"/>
        <v>213</v>
      </c>
    </row>
    <row r="39" spans="1:6" ht="19.899999999999999" customHeight="1" x14ac:dyDescent="0.2">
      <c r="A39" s="67" t="s">
        <v>122</v>
      </c>
      <c r="B39" s="130">
        <v>572</v>
      </c>
      <c r="C39" s="130">
        <v>0</v>
      </c>
      <c r="D39" s="130">
        <v>10</v>
      </c>
      <c r="E39" s="130">
        <v>70</v>
      </c>
      <c r="F39" s="130">
        <f t="shared" si="0"/>
        <v>652</v>
      </c>
    </row>
    <row r="40" spans="1:6" ht="19.899999999999999" customHeight="1" x14ac:dyDescent="0.2">
      <c r="A40" s="66" t="s">
        <v>123</v>
      </c>
      <c r="B40" s="129">
        <v>108</v>
      </c>
      <c r="C40" s="129">
        <v>0</v>
      </c>
      <c r="D40" s="129">
        <v>0</v>
      </c>
      <c r="E40" s="129">
        <v>0</v>
      </c>
      <c r="F40" s="129">
        <f t="shared" si="0"/>
        <v>108</v>
      </c>
    </row>
    <row r="41" spans="1:6" ht="19.899999999999999" customHeight="1" x14ac:dyDescent="0.2">
      <c r="A41" s="67" t="s">
        <v>124</v>
      </c>
      <c r="B41" s="130">
        <v>189</v>
      </c>
      <c r="C41" s="130">
        <v>0</v>
      </c>
      <c r="D41" s="130">
        <v>1</v>
      </c>
      <c r="E41" s="130">
        <v>18</v>
      </c>
      <c r="F41" s="130">
        <f t="shared" si="0"/>
        <v>208</v>
      </c>
    </row>
    <row r="42" spans="1:6" ht="19.899999999999999" customHeight="1" x14ac:dyDescent="0.2">
      <c r="A42" s="66" t="s">
        <v>125</v>
      </c>
      <c r="B42" s="129">
        <v>33</v>
      </c>
      <c r="C42" s="129">
        <v>0</v>
      </c>
      <c r="D42" s="129">
        <v>0</v>
      </c>
      <c r="E42" s="129">
        <v>0</v>
      </c>
      <c r="F42" s="129">
        <f t="shared" si="0"/>
        <v>33</v>
      </c>
    </row>
    <row r="43" spans="1:6" ht="19.899999999999999" customHeight="1" x14ac:dyDescent="0.2">
      <c r="A43" s="67" t="s">
        <v>126</v>
      </c>
      <c r="B43" s="130">
        <v>110</v>
      </c>
      <c r="C43" s="130">
        <v>0</v>
      </c>
      <c r="D43" s="130">
        <v>1</v>
      </c>
      <c r="E43" s="130">
        <v>0</v>
      </c>
      <c r="F43" s="130">
        <f t="shared" si="0"/>
        <v>111</v>
      </c>
    </row>
    <row r="44" spans="1:6" ht="19.899999999999999" customHeight="1" x14ac:dyDescent="0.2">
      <c r="A44" s="66" t="s">
        <v>127</v>
      </c>
      <c r="B44" s="129">
        <v>138</v>
      </c>
      <c r="C44" s="129">
        <v>0</v>
      </c>
      <c r="D44" s="129">
        <v>0</v>
      </c>
      <c r="E44" s="129">
        <v>0</v>
      </c>
      <c r="F44" s="129">
        <f t="shared" si="0"/>
        <v>138</v>
      </c>
    </row>
    <row r="45" spans="1:6" ht="19.899999999999999" customHeight="1" x14ac:dyDescent="0.2">
      <c r="A45" s="67" t="s">
        <v>128</v>
      </c>
      <c r="B45" s="130">
        <v>243</v>
      </c>
      <c r="C45" s="130">
        <v>0</v>
      </c>
      <c r="D45" s="130">
        <v>10</v>
      </c>
      <c r="E45" s="130">
        <v>0</v>
      </c>
      <c r="F45" s="130">
        <f t="shared" si="0"/>
        <v>253</v>
      </c>
    </row>
    <row r="46" spans="1:6" ht="19.899999999999999" customHeight="1" x14ac:dyDescent="0.2">
      <c r="A46" s="66" t="s">
        <v>129</v>
      </c>
      <c r="B46" s="129">
        <v>472</v>
      </c>
      <c r="C46" s="129">
        <v>0</v>
      </c>
      <c r="D46" s="129">
        <v>0</v>
      </c>
      <c r="E46" s="129">
        <v>0</v>
      </c>
      <c r="F46" s="129">
        <f t="shared" si="0"/>
        <v>472</v>
      </c>
    </row>
    <row r="47" spans="1:6" ht="19.899999999999999" customHeight="1" x14ac:dyDescent="0.2">
      <c r="A47" s="67" t="s">
        <v>130</v>
      </c>
      <c r="B47" s="130">
        <v>625</v>
      </c>
      <c r="C47" s="130">
        <v>0</v>
      </c>
      <c r="D47" s="130">
        <v>1</v>
      </c>
      <c r="E47" s="130">
        <v>119</v>
      </c>
      <c r="F47" s="130">
        <f t="shared" si="0"/>
        <v>745</v>
      </c>
    </row>
    <row r="48" spans="1:6" ht="19.899999999999999" customHeight="1" x14ac:dyDescent="0.2">
      <c r="A48" s="66" t="s">
        <v>131</v>
      </c>
      <c r="B48" s="129">
        <v>315</v>
      </c>
      <c r="C48" s="129">
        <v>0</v>
      </c>
      <c r="D48" s="129">
        <v>0</v>
      </c>
      <c r="E48" s="129">
        <v>0</v>
      </c>
      <c r="F48" s="129">
        <f t="shared" si="0"/>
        <v>315</v>
      </c>
    </row>
    <row r="49" spans="1:6" ht="19.899999999999999" customHeight="1" x14ac:dyDescent="0.2">
      <c r="A49" s="67" t="s">
        <v>132</v>
      </c>
      <c r="B49" s="130">
        <v>198</v>
      </c>
      <c r="C49" s="130">
        <v>0</v>
      </c>
      <c r="D49" s="130">
        <v>3</v>
      </c>
      <c r="E49" s="130">
        <v>0</v>
      </c>
      <c r="F49" s="130">
        <f t="shared" si="0"/>
        <v>201</v>
      </c>
    </row>
    <row r="50" spans="1:6" ht="19.899999999999999" customHeight="1" x14ac:dyDescent="0.2">
      <c r="A50" s="66" t="s">
        <v>133</v>
      </c>
      <c r="B50" s="129">
        <v>597</v>
      </c>
      <c r="C50" s="129">
        <v>0</v>
      </c>
      <c r="D50" s="129">
        <v>1</v>
      </c>
      <c r="E50" s="129">
        <v>165</v>
      </c>
      <c r="F50" s="129">
        <f t="shared" si="0"/>
        <v>763</v>
      </c>
    </row>
    <row r="51" spans="1:6" ht="19.899999999999999" customHeight="1" x14ac:dyDescent="0.2">
      <c r="A51" s="67" t="s">
        <v>134</v>
      </c>
      <c r="B51" s="130">
        <v>237</v>
      </c>
      <c r="C51" s="130">
        <v>0</v>
      </c>
      <c r="D51" s="130">
        <v>0</v>
      </c>
      <c r="E51" s="130">
        <v>0</v>
      </c>
      <c r="F51" s="130">
        <f t="shared" si="0"/>
        <v>237</v>
      </c>
    </row>
    <row r="52" spans="1:6" ht="19.899999999999999" customHeight="1" x14ac:dyDescent="0.2">
      <c r="A52" s="66" t="s">
        <v>135</v>
      </c>
      <c r="B52" s="129">
        <v>370</v>
      </c>
      <c r="C52" s="129">
        <v>0</v>
      </c>
      <c r="D52" s="129">
        <v>3</v>
      </c>
      <c r="E52" s="129">
        <v>47</v>
      </c>
      <c r="F52" s="129">
        <f t="shared" si="0"/>
        <v>420</v>
      </c>
    </row>
    <row r="53" spans="1:6" ht="19.899999999999999" customHeight="1" x14ac:dyDescent="0.2">
      <c r="A53" s="67" t="s">
        <v>136</v>
      </c>
      <c r="B53" s="130">
        <v>366</v>
      </c>
      <c r="C53" s="130">
        <v>0</v>
      </c>
      <c r="D53" s="130">
        <v>47</v>
      </c>
      <c r="E53" s="130">
        <v>61</v>
      </c>
      <c r="F53" s="130">
        <f t="shared" si="0"/>
        <v>474</v>
      </c>
    </row>
    <row r="54" spans="1:6" ht="19.899999999999999" customHeight="1" x14ac:dyDescent="0.2">
      <c r="A54" s="66" t="s">
        <v>137</v>
      </c>
      <c r="B54" s="129">
        <v>119</v>
      </c>
      <c r="C54" s="129">
        <v>0</v>
      </c>
      <c r="D54" s="129">
        <v>0</v>
      </c>
      <c r="E54" s="129">
        <v>0</v>
      </c>
      <c r="F54" s="129">
        <f t="shared" si="0"/>
        <v>119</v>
      </c>
    </row>
    <row r="55" spans="1:6" ht="19.899999999999999" customHeight="1" x14ac:dyDescent="0.2">
      <c r="A55" s="67" t="s">
        <v>138</v>
      </c>
      <c r="B55" s="130">
        <v>442</v>
      </c>
      <c r="C55" s="130">
        <v>0</v>
      </c>
      <c r="D55" s="130">
        <v>1</v>
      </c>
      <c r="E55" s="130">
        <v>54</v>
      </c>
      <c r="F55" s="130">
        <f t="shared" si="0"/>
        <v>497</v>
      </c>
    </row>
    <row r="56" spans="1:6" ht="19.899999999999999" customHeight="1" x14ac:dyDescent="0.2">
      <c r="A56" s="66" t="s">
        <v>139</v>
      </c>
      <c r="B56" s="129">
        <v>261</v>
      </c>
      <c r="C56" s="129">
        <v>0</v>
      </c>
      <c r="D56" s="129">
        <v>0</v>
      </c>
      <c r="E56" s="129">
        <v>22</v>
      </c>
      <c r="F56" s="129">
        <f t="shared" si="0"/>
        <v>283</v>
      </c>
    </row>
    <row r="57" spans="1:6" ht="19.899999999999999" customHeight="1" x14ac:dyDescent="0.2">
      <c r="A57" s="67" t="s">
        <v>140</v>
      </c>
      <c r="B57" s="130">
        <v>278</v>
      </c>
      <c r="C57" s="130">
        <v>0</v>
      </c>
      <c r="D57" s="130">
        <v>6</v>
      </c>
      <c r="E57" s="130">
        <v>0</v>
      </c>
      <c r="F57" s="130">
        <f t="shared" si="0"/>
        <v>284</v>
      </c>
    </row>
    <row r="58" spans="1:6" ht="19.899999999999999" customHeight="1" x14ac:dyDescent="0.2">
      <c r="A58" s="66" t="s">
        <v>141</v>
      </c>
      <c r="B58" s="129">
        <v>113</v>
      </c>
      <c r="C58" s="129">
        <v>0</v>
      </c>
      <c r="D58" s="129">
        <v>0</v>
      </c>
      <c r="E58" s="129">
        <v>0</v>
      </c>
      <c r="F58" s="129">
        <f t="shared" si="0"/>
        <v>113</v>
      </c>
    </row>
    <row r="59" spans="1:6" ht="19.899999999999999" customHeight="1" x14ac:dyDescent="0.2">
      <c r="A59" s="67" t="s">
        <v>142</v>
      </c>
      <c r="B59" s="130">
        <v>130</v>
      </c>
      <c r="C59" s="130">
        <v>0</v>
      </c>
      <c r="D59" s="130">
        <v>0</v>
      </c>
      <c r="E59" s="130">
        <v>0</v>
      </c>
      <c r="F59" s="130">
        <f t="shared" si="0"/>
        <v>130</v>
      </c>
    </row>
    <row r="60" spans="1:6" ht="19.899999999999999" customHeight="1" x14ac:dyDescent="0.2">
      <c r="A60" s="66" t="s">
        <v>143</v>
      </c>
      <c r="B60" s="129">
        <v>351</v>
      </c>
      <c r="C60" s="129">
        <v>0</v>
      </c>
      <c r="D60" s="129">
        <v>106</v>
      </c>
      <c r="E60" s="129">
        <v>125</v>
      </c>
      <c r="F60" s="129">
        <f t="shared" si="0"/>
        <v>582</v>
      </c>
    </row>
    <row r="61" spans="1:6" ht="19.899999999999999" customHeight="1" x14ac:dyDescent="0.2">
      <c r="A61" s="67" t="s">
        <v>144</v>
      </c>
      <c r="B61" s="130">
        <v>81</v>
      </c>
      <c r="C61" s="130">
        <v>1</v>
      </c>
      <c r="D61" s="130">
        <v>2</v>
      </c>
      <c r="E61" s="130">
        <v>14</v>
      </c>
      <c r="F61" s="130">
        <f t="shared" si="0"/>
        <v>98</v>
      </c>
    </row>
    <row r="62" spans="1:6" ht="19.899999999999999" customHeight="1" x14ac:dyDescent="0.2">
      <c r="A62" s="66" t="s">
        <v>145</v>
      </c>
      <c r="B62" s="129">
        <v>995</v>
      </c>
      <c r="C62" s="129">
        <v>43</v>
      </c>
      <c r="D62" s="129">
        <v>115</v>
      </c>
      <c r="E62" s="129">
        <v>33</v>
      </c>
      <c r="F62" s="129">
        <f t="shared" si="0"/>
        <v>1186</v>
      </c>
    </row>
    <row r="63" spans="1:6" ht="19.899999999999999" customHeight="1" x14ac:dyDescent="0.2">
      <c r="A63" s="67" t="s">
        <v>146</v>
      </c>
      <c r="B63" s="130">
        <v>344</v>
      </c>
      <c r="C63" s="130">
        <v>0</v>
      </c>
      <c r="D63" s="130">
        <v>0</v>
      </c>
      <c r="E63" s="130">
        <v>0</v>
      </c>
      <c r="F63" s="130">
        <f t="shared" si="0"/>
        <v>344</v>
      </c>
    </row>
    <row r="64" spans="1:6" ht="19.899999999999999" customHeight="1" x14ac:dyDescent="0.2">
      <c r="A64" s="66" t="s">
        <v>147</v>
      </c>
      <c r="B64" s="129">
        <v>354</v>
      </c>
      <c r="C64" s="129">
        <v>0</v>
      </c>
      <c r="D64" s="129">
        <v>64</v>
      </c>
      <c r="E64" s="129">
        <v>54</v>
      </c>
      <c r="F64" s="129">
        <f t="shared" si="0"/>
        <v>472</v>
      </c>
    </row>
    <row r="65" spans="1:6" ht="19.899999999999999" customHeight="1" x14ac:dyDescent="0.2">
      <c r="A65" s="67" t="s">
        <v>148</v>
      </c>
      <c r="B65" s="130">
        <v>216</v>
      </c>
      <c r="C65" s="130">
        <v>0</v>
      </c>
      <c r="D65" s="130">
        <v>19</v>
      </c>
      <c r="E65" s="130">
        <v>0</v>
      </c>
      <c r="F65" s="130">
        <f t="shared" si="0"/>
        <v>235</v>
      </c>
    </row>
    <row r="66" spans="1:6" ht="19.899999999999999" customHeight="1" x14ac:dyDescent="0.2">
      <c r="A66" s="66" t="s">
        <v>149</v>
      </c>
      <c r="B66" s="129">
        <v>377</v>
      </c>
      <c r="C66" s="129">
        <v>0</v>
      </c>
      <c r="D66" s="129">
        <v>0</v>
      </c>
      <c r="E66" s="129">
        <v>0</v>
      </c>
      <c r="F66" s="129">
        <f t="shared" si="0"/>
        <v>377</v>
      </c>
    </row>
    <row r="67" spans="1:6" ht="19.899999999999999" customHeight="1" x14ac:dyDescent="0.2">
      <c r="A67" s="67" t="s">
        <v>150</v>
      </c>
      <c r="B67" s="130">
        <v>328</v>
      </c>
      <c r="C67" s="130">
        <v>0</v>
      </c>
      <c r="D67" s="130">
        <v>23</v>
      </c>
      <c r="E67" s="130">
        <v>127</v>
      </c>
      <c r="F67" s="130">
        <f t="shared" si="0"/>
        <v>478</v>
      </c>
    </row>
    <row r="68" spans="1:6" ht="19.899999999999999" customHeight="1" x14ac:dyDescent="0.2">
      <c r="A68" s="66" t="s">
        <v>151</v>
      </c>
      <c r="B68" s="129">
        <v>321</v>
      </c>
      <c r="C68" s="129">
        <v>0</v>
      </c>
      <c r="D68" s="129">
        <v>6</v>
      </c>
      <c r="E68" s="129">
        <v>32</v>
      </c>
      <c r="F68" s="129">
        <f t="shared" si="0"/>
        <v>359</v>
      </c>
    </row>
    <row r="69" spans="1:6" ht="19.899999999999999" customHeight="1" x14ac:dyDescent="0.2">
      <c r="A69" s="67" t="s">
        <v>152</v>
      </c>
      <c r="B69" s="130">
        <v>435</v>
      </c>
      <c r="C69" s="130">
        <v>0</v>
      </c>
      <c r="D69" s="130">
        <v>18</v>
      </c>
      <c r="E69" s="130">
        <v>110</v>
      </c>
      <c r="F69" s="130">
        <f t="shared" si="0"/>
        <v>563</v>
      </c>
    </row>
    <row r="70" spans="1:6" ht="19.899999999999999" customHeight="1" x14ac:dyDescent="0.2">
      <c r="A70" s="66" t="s">
        <v>153</v>
      </c>
      <c r="B70" s="129">
        <v>278</v>
      </c>
      <c r="C70" s="129">
        <v>0</v>
      </c>
      <c r="D70" s="129">
        <v>14</v>
      </c>
      <c r="E70" s="129">
        <v>83</v>
      </c>
      <c r="F70" s="129">
        <f t="shared" si="0"/>
        <v>375</v>
      </c>
    </row>
    <row r="71" spans="1:6" ht="19.899999999999999" customHeight="1" x14ac:dyDescent="0.2">
      <c r="A71" s="67" t="s">
        <v>154</v>
      </c>
      <c r="B71" s="130">
        <v>128</v>
      </c>
      <c r="C71" s="130">
        <v>0</v>
      </c>
      <c r="D71" s="130">
        <v>0</v>
      </c>
      <c r="E71" s="130">
        <v>0</v>
      </c>
      <c r="F71" s="130">
        <f t="shared" ref="F71:F134" si="1">SUM(B71:E71)</f>
        <v>128</v>
      </c>
    </row>
    <row r="72" spans="1:6" ht="19.899999999999999" customHeight="1" x14ac:dyDescent="0.2">
      <c r="A72" s="66" t="s">
        <v>155</v>
      </c>
      <c r="B72" s="129">
        <v>296</v>
      </c>
      <c r="C72" s="129">
        <v>0</v>
      </c>
      <c r="D72" s="129">
        <v>0</v>
      </c>
      <c r="E72" s="129">
        <v>0</v>
      </c>
      <c r="F72" s="129">
        <f t="shared" si="1"/>
        <v>296</v>
      </c>
    </row>
    <row r="73" spans="1:6" ht="19.899999999999999" customHeight="1" x14ac:dyDescent="0.2">
      <c r="A73" s="67" t="s">
        <v>156</v>
      </c>
      <c r="B73" s="130">
        <v>326</v>
      </c>
      <c r="C73" s="130">
        <v>0</v>
      </c>
      <c r="D73" s="130">
        <v>0</v>
      </c>
      <c r="E73" s="130">
        <v>15</v>
      </c>
      <c r="F73" s="130">
        <f t="shared" si="1"/>
        <v>341</v>
      </c>
    </row>
    <row r="74" spans="1:6" ht="19.899999999999999" customHeight="1" x14ac:dyDescent="0.2">
      <c r="A74" s="66" t="s">
        <v>157</v>
      </c>
      <c r="B74" s="129">
        <v>156</v>
      </c>
      <c r="C74" s="129">
        <v>0</v>
      </c>
      <c r="D74" s="129">
        <v>4</v>
      </c>
      <c r="E74" s="129">
        <v>9</v>
      </c>
      <c r="F74" s="129">
        <f t="shared" si="1"/>
        <v>169</v>
      </c>
    </row>
    <row r="75" spans="1:6" ht="19.899999999999999" customHeight="1" x14ac:dyDescent="0.2">
      <c r="A75" s="67" t="s">
        <v>158</v>
      </c>
      <c r="B75" s="130">
        <v>343</v>
      </c>
      <c r="C75" s="130">
        <v>0</v>
      </c>
      <c r="D75" s="130">
        <v>11</v>
      </c>
      <c r="E75" s="130">
        <v>0</v>
      </c>
      <c r="F75" s="130">
        <f t="shared" si="1"/>
        <v>354</v>
      </c>
    </row>
    <row r="76" spans="1:6" ht="19.899999999999999" customHeight="1" x14ac:dyDescent="0.2">
      <c r="A76" s="66" t="s">
        <v>159</v>
      </c>
      <c r="B76" s="129">
        <v>193</v>
      </c>
      <c r="C76" s="129">
        <v>0</v>
      </c>
      <c r="D76" s="129">
        <v>0</v>
      </c>
      <c r="E76" s="129">
        <v>13</v>
      </c>
      <c r="F76" s="129">
        <f t="shared" si="1"/>
        <v>206</v>
      </c>
    </row>
    <row r="77" spans="1:6" ht="19.899999999999999" customHeight="1" x14ac:dyDescent="0.2">
      <c r="A77" s="67" t="s">
        <v>160</v>
      </c>
      <c r="B77" s="130">
        <v>261</v>
      </c>
      <c r="C77" s="130">
        <v>0</v>
      </c>
      <c r="D77" s="130">
        <v>0</v>
      </c>
      <c r="E77" s="130">
        <v>0</v>
      </c>
      <c r="F77" s="130">
        <f t="shared" si="1"/>
        <v>261</v>
      </c>
    </row>
    <row r="78" spans="1:6" ht="19.899999999999999" customHeight="1" x14ac:dyDescent="0.2">
      <c r="A78" s="66" t="s">
        <v>161</v>
      </c>
      <c r="B78" s="129">
        <v>219</v>
      </c>
      <c r="C78" s="129">
        <v>0</v>
      </c>
      <c r="D78" s="129">
        <v>0</v>
      </c>
      <c r="E78" s="129">
        <v>0</v>
      </c>
      <c r="F78" s="129">
        <f t="shared" si="1"/>
        <v>219</v>
      </c>
    </row>
    <row r="79" spans="1:6" ht="19.899999999999999" customHeight="1" x14ac:dyDescent="0.2">
      <c r="A79" s="67" t="s">
        <v>162</v>
      </c>
      <c r="B79" s="130">
        <v>1272</v>
      </c>
      <c r="C79" s="130">
        <v>0</v>
      </c>
      <c r="D79" s="130">
        <v>24</v>
      </c>
      <c r="E79" s="130">
        <v>90</v>
      </c>
      <c r="F79" s="130">
        <f t="shared" si="1"/>
        <v>1386</v>
      </c>
    </row>
    <row r="80" spans="1:6" ht="19.899999999999999" customHeight="1" x14ac:dyDescent="0.2">
      <c r="A80" s="66" t="s">
        <v>163</v>
      </c>
      <c r="B80" s="129">
        <v>208</v>
      </c>
      <c r="C80" s="129">
        <v>0</v>
      </c>
      <c r="D80" s="129">
        <v>1</v>
      </c>
      <c r="E80" s="129">
        <v>8</v>
      </c>
      <c r="F80" s="129">
        <f t="shared" si="1"/>
        <v>217</v>
      </c>
    </row>
    <row r="81" spans="1:6" ht="19.899999999999999" customHeight="1" x14ac:dyDescent="0.2">
      <c r="A81" s="67" t="s">
        <v>164</v>
      </c>
      <c r="B81" s="130">
        <v>227</v>
      </c>
      <c r="C81" s="130">
        <v>0</v>
      </c>
      <c r="D81" s="130">
        <v>9</v>
      </c>
      <c r="E81" s="130">
        <v>10</v>
      </c>
      <c r="F81" s="130">
        <f t="shared" si="1"/>
        <v>246</v>
      </c>
    </row>
    <row r="82" spans="1:6" ht="19.899999999999999" customHeight="1" x14ac:dyDescent="0.2">
      <c r="A82" s="66" t="s">
        <v>165</v>
      </c>
      <c r="B82" s="129">
        <v>0</v>
      </c>
      <c r="C82" s="129">
        <v>0</v>
      </c>
      <c r="D82" s="129">
        <v>0</v>
      </c>
      <c r="E82" s="129">
        <v>0</v>
      </c>
      <c r="F82" s="129">
        <f t="shared" si="1"/>
        <v>0</v>
      </c>
    </row>
    <row r="83" spans="1:6" ht="19.899999999999999" customHeight="1" x14ac:dyDescent="0.2">
      <c r="A83" s="67" t="s">
        <v>166</v>
      </c>
      <c r="B83" s="130">
        <v>810</v>
      </c>
      <c r="C83" s="130">
        <v>0</v>
      </c>
      <c r="D83" s="130">
        <v>309</v>
      </c>
      <c r="E83" s="130">
        <v>10</v>
      </c>
      <c r="F83" s="130">
        <f t="shared" si="1"/>
        <v>1129</v>
      </c>
    </row>
    <row r="84" spans="1:6" ht="19.899999999999999" customHeight="1" x14ac:dyDescent="0.2">
      <c r="A84" s="66" t="s">
        <v>167</v>
      </c>
      <c r="B84" s="129">
        <v>303</v>
      </c>
      <c r="C84" s="129">
        <v>0</v>
      </c>
      <c r="D84" s="129">
        <v>0</v>
      </c>
      <c r="E84" s="129">
        <v>0</v>
      </c>
      <c r="F84" s="129">
        <f t="shared" si="1"/>
        <v>303</v>
      </c>
    </row>
    <row r="85" spans="1:6" ht="19.899999999999999" customHeight="1" x14ac:dyDescent="0.2">
      <c r="A85" s="67" t="s">
        <v>168</v>
      </c>
      <c r="B85" s="130">
        <v>1007</v>
      </c>
      <c r="C85" s="130">
        <v>0</v>
      </c>
      <c r="D85" s="130">
        <v>237</v>
      </c>
      <c r="E85" s="130">
        <v>47</v>
      </c>
      <c r="F85" s="130">
        <f t="shared" si="1"/>
        <v>1291</v>
      </c>
    </row>
    <row r="86" spans="1:6" ht="19.899999999999999" customHeight="1" x14ac:dyDescent="0.2">
      <c r="A86" s="66" t="s">
        <v>169</v>
      </c>
      <c r="B86" s="129">
        <v>218</v>
      </c>
      <c r="C86" s="129">
        <v>0</v>
      </c>
      <c r="D86" s="129">
        <v>0</v>
      </c>
      <c r="E86" s="129">
        <v>0</v>
      </c>
      <c r="F86" s="129">
        <f t="shared" si="1"/>
        <v>218</v>
      </c>
    </row>
    <row r="87" spans="1:6" ht="19.899999999999999" customHeight="1" x14ac:dyDescent="0.2">
      <c r="A87" s="67" t="s">
        <v>170</v>
      </c>
      <c r="B87" s="130">
        <v>479</v>
      </c>
      <c r="C87" s="130">
        <v>0</v>
      </c>
      <c r="D87" s="130">
        <v>63</v>
      </c>
      <c r="E87" s="130">
        <v>59</v>
      </c>
      <c r="F87" s="130">
        <f t="shared" si="1"/>
        <v>601</v>
      </c>
    </row>
    <row r="88" spans="1:6" ht="19.899999999999999" customHeight="1" x14ac:dyDescent="0.2">
      <c r="A88" s="66" t="s">
        <v>171</v>
      </c>
      <c r="B88" s="129">
        <v>540</v>
      </c>
      <c r="C88" s="129">
        <v>0</v>
      </c>
      <c r="D88" s="129">
        <v>15</v>
      </c>
      <c r="E88" s="129">
        <v>0</v>
      </c>
      <c r="F88" s="129">
        <f t="shared" si="1"/>
        <v>555</v>
      </c>
    </row>
    <row r="89" spans="1:6" ht="19.899999999999999" customHeight="1" x14ac:dyDescent="0.2">
      <c r="A89" s="67" t="s">
        <v>172</v>
      </c>
      <c r="B89" s="130">
        <v>239</v>
      </c>
      <c r="C89" s="130">
        <v>0</v>
      </c>
      <c r="D89" s="130">
        <v>61</v>
      </c>
      <c r="E89" s="130">
        <v>0</v>
      </c>
      <c r="F89" s="130">
        <f t="shared" si="1"/>
        <v>300</v>
      </c>
    </row>
    <row r="90" spans="1:6" ht="19.899999999999999" customHeight="1" x14ac:dyDescent="0.2">
      <c r="A90" s="66" t="s">
        <v>173</v>
      </c>
      <c r="B90" s="129">
        <v>182</v>
      </c>
      <c r="C90" s="129">
        <v>0</v>
      </c>
      <c r="D90" s="129">
        <v>0</v>
      </c>
      <c r="E90" s="129">
        <v>0</v>
      </c>
      <c r="F90" s="129">
        <f t="shared" si="1"/>
        <v>182</v>
      </c>
    </row>
    <row r="91" spans="1:6" ht="19.899999999999999" customHeight="1" x14ac:dyDescent="0.2">
      <c r="A91" s="67" t="s">
        <v>174</v>
      </c>
      <c r="B91" s="130">
        <v>586</v>
      </c>
      <c r="C91" s="130">
        <v>0</v>
      </c>
      <c r="D91" s="130">
        <v>113</v>
      </c>
      <c r="E91" s="130">
        <v>111</v>
      </c>
      <c r="F91" s="130">
        <f t="shared" si="1"/>
        <v>810</v>
      </c>
    </row>
    <row r="92" spans="1:6" ht="19.899999999999999" customHeight="1" x14ac:dyDescent="0.2">
      <c r="A92" s="66" t="s">
        <v>175</v>
      </c>
      <c r="B92" s="129">
        <v>198</v>
      </c>
      <c r="C92" s="129">
        <v>0</v>
      </c>
      <c r="D92" s="129">
        <v>0</v>
      </c>
      <c r="E92" s="129">
        <v>0</v>
      </c>
      <c r="F92" s="129">
        <f t="shared" si="1"/>
        <v>198</v>
      </c>
    </row>
    <row r="93" spans="1:6" ht="19.899999999999999" customHeight="1" x14ac:dyDescent="0.2">
      <c r="A93" s="67" t="s">
        <v>176</v>
      </c>
      <c r="B93" s="130">
        <v>208</v>
      </c>
      <c r="C93" s="130">
        <v>0</v>
      </c>
      <c r="D93" s="130">
        <v>4</v>
      </c>
      <c r="E93" s="130">
        <v>38</v>
      </c>
      <c r="F93" s="130">
        <f t="shared" si="1"/>
        <v>250</v>
      </c>
    </row>
    <row r="94" spans="1:6" ht="19.899999999999999" customHeight="1" x14ac:dyDescent="0.2">
      <c r="A94" s="66" t="s">
        <v>177</v>
      </c>
      <c r="B94" s="129">
        <v>123</v>
      </c>
      <c r="C94" s="129">
        <v>0</v>
      </c>
      <c r="D94" s="129">
        <v>0</v>
      </c>
      <c r="E94" s="129">
        <v>0</v>
      </c>
      <c r="F94" s="129">
        <f t="shared" si="1"/>
        <v>123</v>
      </c>
    </row>
    <row r="95" spans="1:6" ht="19.899999999999999" customHeight="1" x14ac:dyDescent="0.2">
      <c r="A95" s="67" t="s">
        <v>178</v>
      </c>
      <c r="B95" s="130">
        <v>228</v>
      </c>
      <c r="C95" s="130">
        <v>0</v>
      </c>
      <c r="D95" s="130">
        <v>0</v>
      </c>
      <c r="E95" s="130">
        <v>0</v>
      </c>
      <c r="F95" s="130">
        <f t="shared" si="1"/>
        <v>228</v>
      </c>
    </row>
    <row r="96" spans="1:6" ht="19.899999999999999" customHeight="1" x14ac:dyDescent="0.2">
      <c r="A96" s="66" t="s">
        <v>179</v>
      </c>
      <c r="B96" s="129">
        <v>481</v>
      </c>
      <c r="C96" s="129">
        <v>0</v>
      </c>
      <c r="D96" s="129">
        <v>0</v>
      </c>
      <c r="E96" s="129">
        <v>0</v>
      </c>
      <c r="F96" s="129">
        <f t="shared" si="1"/>
        <v>481</v>
      </c>
    </row>
    <row r="97" spans="1:6" ht="19.899999999999999" customHeight="1" x14ac:dyDescent="0.2">
      <c r="A97" s="67" t="s">
        <v>180</v>
      </c>
      <c r="B97" s="130">
        <v>474</v>
      </c>
      <c r="C97" s="130">
        <v>0</v>
      </c>
      <c r="D97" s="130">
        <v>15</v>
      </c>
      <c r="E97" s="130">
        <v>82</v>
      </c>
      <c r="F97" s="130">
        <f t="shared" si="1"/>
        <v>571</v>
      </c>
    </row>
    <row r="98" spans="1:6" ht="19.899999999999999" customHeight="1" x14ac:dyDescent="0.2">
      <c r="A98" s="66" t="s">
        <v>181</v>
      </c>
      <c r="B98" s="129">
        <v>263</v>
      </c>
      <c r="C98" s="129">
        <v>0</v>
      </c>
      <c r="D98" s="129">
        <v>32</v>
      </c>
      <c r="E98" s="129">
        <v>43</v>
      </c>
      <c r="F98" s="129">
        <f t="shared" si="1"/>
        <v>338</v>
      </c>
    </row>
    <row r="99" spans="1:6" ht="19.899999999999999" customHeight="1" x14ac:dyDescent="0.2">
      <c r="A99" s="67" t="s">
        <v>182</v>
      </c>
      <c r="B99" s="130">
        <v>267</v>
      </c>
      <c r="C99" s="130">
        <v>0</v>
      </c>
      <c r="D99" s="130">
        <v>0</v>
      </c>
      <c r="E99" s="130">
        <v>0</v>
      </c>
      <c r="F99" s="130">
        <f t="shared" si="1"/>
        <v>267</v>
      </c>
    </row>
    <row r="100" spans="1:6" ht="19.899999999999999" customHeight="1" x14ac:dyDescent="0.2">
      <c r="A100" s="66" t="s">
        <v>183</v>
      </c>
      <c r="B100" s="129">
        <v>343</v>
      </c>
      <c r="C100" s="129">
        <v>0</v>
      </c>
      <c r="D100" s="129">
        <v>9</v>
      </c>
      <c r="E100" s="129">
        <v>30</v>
      </c>
      <c r="F100" s="129">
        <f t="shared" si="1"/>
        <v>382</v>
      </c>
    </row>
    <row r="101" spans="1:6" ht="19.899999999999999" customHeight="1" x14ac:dyDescent="0.2">
      <c r="A101" s="67" t="s">
        <v>184</v>
      </c>
      <c r="B101" s="130">
        <v>193</v>
      </c>
      <c r="C101" s="130">
        <v>0</v>
      </c>
      <c r="D101" s="130">
        <v>0</v>
      </c>
      <c r="E101" s="130">
        <v>0</v>
      </c>
      <c r="F101" s="130">
        <f t="shared" si="1"/>
        <v>193</v>
      </c>
    </row>
    <row r="102" spans="1:6" ht="19.899999999999999" customHeight="1" x14ac:dyDescent="0.2">
      <c r="A102" s="66" t="s">
        <v>185</v>
      </c>
      <c r="B102" s="129">
        <v>208</v>
      </c>
      <c r="C102" s="129">
        <v>0</v>
      </c>
      <c r="D102" s="129">
        <v>0</v>
      </c>
      <c r="E102" s="129">
        <v>16</v>
      </c>
      <c r="F102" s="129">
        <f t="shared" si="1"/>
        <v>224</v>
      </c>
    </row>
    <row r="103" spans="1:6" ht="19.899999999999999" customHeight="1" x14ac:dyDescent="0.2">
      <c r="A103" s="67" t="s">
        <v>186</v>
      </c>
      <c r="B103" s="130">
        <v>252</v>
      </c>
      <c r="C103" s="130">
        <v>0</v>
      </c>
      <c r="D103" s="130">
        <v>4</v>
      </c>
      <c r="E103" s="130">
        <v>21</v>
      </c>
      <c r="F103" s="130">
        <f t="shared" si="1"/>
        <v>277</v>
      </c>
    </row>
    <row r="104" spans="1:6" ht="19.899999999999999" customHeight="1" x14ac:dyDescent="0.2">
      <c r="A104" s="66" t="s">
        <v>187</v>
      </c>
      <c r="B104" s="129">
        <v>141</v>
      </c>
      <c r="C104" s="129">
        <v>0</v>
      </c>
      <c r="D104" s="129">
        <v>4</v>
      </c>
      <c r="E104" s="129">
        <v>0</v>
      </c>
      <c r="F104" s="129">
        <f t="shared" si="1"/>
        <v>145</v>
      </c>
    </row>
    <row r="105" spans="1:6" ht="19.899999999999999" customHeight="1" x14ac:dyDescent="0.2">
      <c r="A105" s="67" t="s">
        <v>188</v>
      </c>
      <c r="B105" s="130">
        <v>451</v>
      </c>
      <c r="C105" s="130">
        <v>0</v>
      </c>
      <c r="D105" s="130">
        <v>11</v>
      </c>
      <c r="E105" s="130">
        <v>36</v>
      </c>
      <c r="F105" s="130">
        <f t="shared" si="1"/>
        <v>498</v>
      </c>
    </row>
    <row r="106" spans="1:6" ht="19.899999999999999" customHeight="1" x14ac:dyDescent="0.2">
      <c r="A106" s="66" t="s">
        <v>189</v>
      </c>
      <c r="B106" s="129">
        <v>797</v>
      </c>
      <c r="C106" s="129">
        <v>0</v>
      </c>
      <c r="D106" s="129">
        <v>0</v>
      </c>
      <c r="E106" s="129">
        <v>0</v>
      </c>
      <c r="F106" s="129">
        <f t="shared" si="1"/>
        <v>797</v>
      </c>
    </row>
    <row r="107" spans="1:6" ht="19.899999999999999" customHeight="1" x14ac:dyDescent="0.2">
      <c r="A107" s="67" t="s">
        <v>190</v>
      </c>
      <c r="B107" s="130">
        <v>514</v>
      </c>
      <c r="C107" s="130">
        <v>0</v>
      </c>
      <c r="D107" s="130">
        <v>6</v>
      </c>
      <c r="E107" s="130">
        <v>16</v>
      </c>
      <c r="F107" s="130">
        <f t="shared" si="1"/>
        <v>536</v>
      </c>
    </row>
    <row r="108" spans="1:6" ht="19.899999999999999" customHeight="1" x14ac:dyDescent="0.2">
      <c r="A108" s="66" t="s">
        <v>191</v>
      </c>
      <c r="B108" s="129">
        <v>419</v>
      </c>
      <c r="C108" s="129">
        <v>0</v>
      </c>
      <c r="D108" s="129">
        <v>5</v>
      </c>
      <c r="E108" s="129">
        <v>19</v>
      </c>
      <c r="F108" s="129">
        <f t="shared" si="1"/>
        <v>443</v>
      </c>
    </row>
    <row r="109" spans="1:6" ht="19.899999999999999" customHeight="1" x14ac:dyDescent="0.2">
      <c r="A109" s="67" t="s">
        <v>192</v>
      </c>
      <c r="B109" s="130">
        <v>143</v>
      </c>
      <c r="C109" s="130">
        <v>0</v>
      </c>
      <c r="D109" s="130">
        <v>8</v>
      </c>
      <c r="E109" s="130">
        <v>0</v>
      </c>
      <c r="F109" s="130">
        <f t="shared" si="1"/>
        <v>151</v>
      </c>
    </row>
    <row r="110" spans="1:6" ht="19.899999999999999" customHeight="1" x14ac:dyDescent="0.2">
      <c r="A110" s="66" t="s">
        <v>193</v>
      </c>
      <c r="B110" s="129">
        <v>439</v>
      </c>
      <c r="C110" s="129">
        <v>0</v>
      </c>
      <c r="D110" s="129">
        <v>31</v>
      </c>
      <c r="E110" s="129">
        <v>65</v>
      </c>
      <c r="F110" s="129">
        <f t="shared" si="1"/>
        <v>535</v>
      </c>
    </row>
    <row r="111" spans="1:6" ht="19.899999999999999" customHeight="1" x14ac:dyDescent="0.2">
      <c r="A111" s="67" t="s">
        <v>194</v>
      </c>
      <c r="B111" s="130">
        <v>241</v>
      </c>
      <c r="C111" s="130">
        <v>0</v>
      </c>
      <c r="D111" s="130">
        <v>0</v>
      </c>
      <c r="E111" s="130">
        <v>0</v>
      </c>
      <c r="F111" s="130">
        <f t="shared" si="1"/>
        <v>241</v>
      </c>
    </row>
    <row r="112" spans="1:6" ht="19.899999999999999" customHeight="1" x14ac:dyDescent="0.2">
      <c r="A112" s="66" t="s">
        <v>195</v>
      </c>
      <c r="B112" s="129">
        <v>176</v>
      </c>
      <c r="C112" s="129">
        <v>0</v>
      </c>
      <c r="D112" s="129">
        <v>7</v>
      </c>
      <c r="E112" s="129">
        <v>22</v>
      </c>
      <c r="F112" s="129">
        <f t="shared" si="1"/>
        <v>205</v>
      </c>
    </row>
    <row r="113" spans="1:6" ht="19.899999999999999" customHeight="1" x14ac:dyDescent="0.2">
      <c r="A113" s="67" t="s">
        <v>196</v>
      </c>
      <c r="B113" s="130">
        <v>596</v>
      </c>
      <c r="C113" s="130">
        <v>0</v>
      </c>
      <c r="D113" s="130">
        <v>5</v>
      </c>
      <c r="E113" s="130">
        <v>43</v>
      </c>
      <c r="F113" s="130">
        <f t="shared" si="1"/>
        <v>644</v>
      </c>
    </row>
    <row r="114" spans="1:6" ht="19.899999999999999" customHeight="1" x14ac:dyDescent="0.2">
      <c r="A114" s="66" t="s">
        <v>197</v>
      </c>
      <c r="B114" s="129">
        <v>260</v>
      </c>
      <c r="C114" s="129">
        <v>0</v>
      </c>
      <c r="D114" s="129">
        <v>0</v>
      </c>
      <c r="E114" s="129">
        <v>0</v>
      </c>
      <c r="F114" s="129">
        <f t="shared" si="1"/>
        <v>260</v>
      </c>
    </row>
    <row r="115" spans="1:6" ht="19.899999999999999" customHeight="1" x14ac:dyDescent="0.2">
      <c r="A115" s="67" t="s">
        <v>198</v>
      </c>
      <c r="B115" s="130">
        <v>87</v>
      </c>
      <c r="C115" s="130">
        <v>0</v>
      </c>
      <c r="D115" s="130">
        <v>0</v>
      </c>
      <c r="E115" s="130">
        <v>0</v>
      </c>
      <c r="F115" s="130">
        <f t="shared" si="1"/>
        <v>87</v>
      </c>
    </row>
    <row r="116" spans="1:6" ht="19.899999999999999" customHeight="1" x14ac:dyDescent="0.2">
      <c r="A116" s="66" t="s">
        <v>199</v>
      </c>
      <c r="B116" s="129">
        <v>382</v>
      </c>
      <c r="C116" s="129">
        <v>0</v>
      </c>
      <c r="D116" s="129">
        <v>1</v>
      </c>
      <c r="E116" s="129">
        <v>19</v>
      </c>
      <c r="F116" s="129">
        <f t="shared" si="1"/>
        <v>402</v>
      </c>
    </row>
    <row r="117" spans="1:6" ht="19.899999999999999" customHeight="1" x14ac:dyDescent="0.2">
      <c r="A117" s="67" t="s">
        <v>200</v>
      </c>
      <c r="B117" s="130">
        <v>187</v>
      </c>
      <c r="C117" s="130">
        <v>0</v>
      </c>
      <c r="D117" s="130">
        <v>2</v>
      </c>
      <c r="E117" s="130">
        <v>12</v>
      </c>
      <c r="F117" s="130">
        <f t="shared" si="1"/>
        <v>201</v>
      </c>
    </row>
    <row r="118" spans="1:6" ht="19.899999999999999" customHeight="1" x14ac:dyDescent="0.2">
      <c r="A118" s="66" t="s">
        <v>201</v>
      </c>
      <c r="B118" s="129">
        <v>207</v>
      </c>
      <c r="C118" s="129">
        <v>0</v>
      </c>
      <c r="D118" s="129">
        <v>0</v>
      </c>
      <c r="E118" s="129">
        <v>0</v>
      </c>
      <c r="F118" s="129">
        <f t="shared" si="1"/>
        <v>207</v>
      </c>
    </row>
    <row r="119" spans="1:6" ht="19.899999999999999" customHeight="1" x14ac:dyDescent="0.2">
      <c r="A119" s="67" t="s">
        <v>202</v>
      </c>
      <c r="B119" s="130">
        <v>188</v>
      </c>
      <c r="C119" s="130">
        <v>0</v>
      </c>
      <c r="D119" s="130">
        <v>0</v>
      </c>
      <c r="E119" s="130">
        <v>0</v>
      </c>
      <c r="F119" s="130">
        <f t="shared" si="1"/>
        <v>188</v>
      </c>
    </row>
    <row r="120" spans="1:6" ht="19.899999999999999" customHeight="1" x14ac:dyDescent="0.2">
      <c r="A120" s="66" t="s">
        <v>203</v>
      </c>
      <c r="B120" s="129">
        <v>166</v>
      </c>
      <c r="C120" s="129">
        <v>0</v>
      </c>
      <c r="D120" s="129">
        <v>30</v>
      </c>
      <c r="E120" s="129">
        <v>0</v>
      </c>
      <c r="F120" s="129">
        <f t="shared" si="1"/>
        <v>196</v>
      </c>
    </row>
    <row r="121" spans="1:6" ht="19.899999999999999" customHeight="1" x14ac:dyDescent="0.2">
      <c r="A121" s="67" t="s">
        <v>204</v>
      </c>
      <c r="B121" s="130">
        <v>172</v>
      </c>
      <c r="C121" s="130">
        <v>0</v>
      </c>
      <c r="D121" s="130">
        <v>0</v>
      </c>
      <c r="E121" s="130">
        <v>0</v>
      </c>
      <c r="F121" s="130">
        <f t="shared" si="1"/>
        <v>172</v>
      </c>
    </row>
    <row r="122" spans="1:6" ht="19.899999999999999" customHeight="1" x14ac:dyDescent="0.2">
      <c r="A122" s="66" t="s">
        <v>205</v>
      </c>
      <c r="B122" s="129">
        <v>101</v>
      </c>
      <c r="C122" s="129">
        <v>0</v>
      </c>
      <c r="D122" s="129">
        <v>0</v>
      </c>
      <c r="E122" s="129">
        <v>0</v>
      </c>
      <c r="F122" s="129">
        <f t="shared" si="1"/>
        <v>101</v>
      </c>
    </row>
    <row r="123" spans="1:6" ht="19.899999999999999" customHeight="1" x14ac:dyDescent="0.2">
      <c r="A123" s="67" t="s">
        <v>206</v>
      </c>
      <c r="B123" s="130">
        <v>396</v>
      </c>
      <c r="C123" s="130">
        <v>0</v>
      </c>
      <c r="D123" s="130">
        <v>0</v>
      </c>
      <c r="E123" s="130">
        <v>0</v>
      </c>
      <c r="F123" s="130">
        <f t="shared" si="1"/>
        <v>396</v>
      </c>
    </row>
    <row r="124" spans="1:6" ht="19.899999999999999" customHeight="1" x14ac:dyDescent="0.2">
      <c r="A124" s="66" t="s">
        <v>207</v>
      </c>
      <c r="B124" s="129">
        <v>469</v>
      </c>
      <c r="C124" s="129">
        <v>0</v>
      </c>
      <c r="D124" s="129">
        <v>0</v>
      </c>
      <c r="E124" s="129">
        <v>27</v>
      </c>
      <c r="F124" s="129">
        <f t="shared" si="1"/>
        <v>496</v>
      </c>
    </row>
    <row r="125" spans="1:6" ht="19.899999999999999" customHeight="1" x14ac:dyDescent="0.2">
      <c r="A125" s="67" t="s">
        <v>208</v>
      </c>
      <c r="B125" s="130">
        <v>185</v>
      </c>
      <c r="C125" s="130">
        <v>0</v>
      </c>
      <c r="D125" s="130">
        <v>0</v>
      </c>
      <c r="E125" s="130">
        <v>22</v>
      </c>
      <c r="F125" s="130">
        <f t="shared" si="1"/>
        <v>207</v>
      </c>
    </row>
    <row r="126" spans="1:6" ht="19.899999999999999" customHeight="1" x14ac:dyDescent="0.2">
      <c r="A126" s="66" t="s">
        <v>209</v>
      </c>
      <c r="B126" s="129">
        <v>412</v>
      </c>
      <c r="C126" s="129">
        <v>0</v>
      </c>
      <c r="D126" s="129">
        <v>0</v>
      </c>
      <c r="E126" s="129">
        <v>0</v>
      </c>
      <c r="F126" s="129">
        <f t="shared" si="1"/>
        <v>412</v>
      </c>
    </row>
    <row r="127" spans="1:6" ht="19.899999999999999" customHeight="1" x14ac:dyDescent="0.2">
      <c r="A127" s="67" t="s">
        <v>210</v>
      </c>
      <c r="B127" s="130">
        <v>446</v>
      </c>
      <c r="C127" s="130">
        <v>0</v>
      </c>
      <c r="D127" s="130">
        <v>1</v>
      </c>
      <c r="E127" s="130">
        <v>79</v>
      </c>
      <c r="F127" s="130">
        <f t="shared" si="1"/>
        <v>526</v>
      </c>
    </row>
    <row r="128" spans="1:6" ht="19.899999999999999" customHeight="1" x14ac:dyDescent="0.2">
      <c r="A128" s="66" t="s">
        <v>211</v>
      </c>
      <c r="B128" s="129">
        <v>280</v>
      </c>
      <c r="C128" s="129">
        <v>0</v>
      </c>
      <c r="D128" s="129">
        <v>2</v>
      </c>
      <c r="E128" s="129">
        <v>0</v>
      </c>
      <c r="F128" s="129">
        <f t="shared" si="1"/>
        <v>282</v>
      </c>
    </row>
    <row r="129" spans="1:6" ht="19.899999999999999" customHeight="1" x14ac:dyDescent="0.2">
      <c r="A129" s="67" t="s">
        <v>212</v>
      </c>
      <c r="B129" s="130">
        <v>295</v>
      </c>
      <c r="C129" s="130">
        <v>0</v>
      </c>
      <c r="D129" s="130">
        <v>12</v>
      </c>
      <c r="E129" s="130">
        <v>0</v>
      </c>
      <c r="F129" s="130">
        <f t="shared" si="1"/>
        <v>307</v>
      </c>
    </row>
    <row r="130" spans="1:6" ht="19.899999999999999" customHeight="1" x14ac:dyDescent="0.2">
      <c r="A130" s="66" t="s">
        <v>213</v>
      </c>
      <c r="B130" s="129">
        <v>438</v>
      </c>
      <c r="C130" s="129">
        <v>0</v>
      </c>
      <c r="D130" s="129">
        <v>4</v>
      </c>
      <c r="E130" s="129">
        <v>108</v>
      </c>
      <c r="F130" s="129">
        <f t="shared" si="1"/>
        <v>550</v>
      </c>
    </row>
    <row r="131" spans="1:6" ht="19.899999999999999" customHeight="1" x14ac:dyDescent="0.2">
      <c r="A131" s="67" t="s">
        <v>214</v>
      </c>
      <c r="B131" s="130">
        <v>221</v>
      </c>
      <c r="C131" s="130">
        <v>0</v>
      </c>
      <c r="D131" s="130">
        <v>0</v>
      </c>
      <c r="E131" s="130">
        <v>0</v>
      </c>
      <c r="F131" s="130">
        <f t="shared" si="1"/>
        <v>221</v>
      </c>
    </row>
    <row r="132" spans="1:6" ht="19.899999999999999" customHeight="1" x14ac:dyDescent="0.2">
      <c r="A132" s="66" t="s">
        <v>215</v>
      </c>
      <c r="B132" s="129">
        <v>101</v>
      </c>
      <c r="C132" s="129">
        <v>0</v>
      </c>
      <c r="D132" s="129">
        <v>0</v>
      </c>
      <c r="E132" s="129">
        <v>0</v>
      </c>
      <c r="F132" s="129">
        <f t="shared" si="1"/>
        <v>101</v>
      </c>
    </row>
    <row r="133" spans="1:6" ht="19.899999999999999" customHeight="1" x14ac:dyDescent="0.2">
      <c r="A133" s="67" t="s">
        <v>216</v>
      </c>
      <c r="B133" s="130">
        <v>191</v>
      </c>
      <c r="C133" s="130">
        <v>90</v>
      </c>
      <c r="D133" s="130">
        <v>0</v>
      </c>
      <c r="E133" s="130">
        <v>65</v>
      </c>
      <c r="F133" s="130">
        <f t="shared" si="1"/>
        <v>346</v>
      </c>
    </row>
    <row r="134" spans="1:6" ht="19.899999999999999" customHeight="1" x14ac:dyDescent="0.2">
      <c r="A134" s="66" t="s">
        <v>217</v>
      </c>
      <c r="B134" s="129">
        <v>7</v>
      </c>
      <c r="C134" s="129">
        <v>0</v>
      </c>
      <c r="D134" s="129">
        <v>0</v>
      </c>
      <c r="E134" s="129">
        <v>0</v>
      </c>
      <c r="F134" s="129">
        <f t="shared" si="1"/>
        <v>7</v>
      </c>
    </row>
    <row r="135" spans="1:6" ht="19.899999999999999" customHeight="1" x14ac:dyDescent="0.2">
      <c r="A135" s="67" t="s">
        <v>218</v>
      </c>
      <c r="B135" s="130">
        <v>178</v>
      </c>
      <c r="C135" s="130">
        <v>146</v>
      </c>
      <c r="D135" s="130">
        <v>0</v>
      </c>
      <c r="E135" s="130">
        <v>0</v>
      </c>
      <c r="F135" s="130">
        <f t="shared" ref="F135:F147" si="2">SUM(B135:E135)</f>
        <v>324</v>
      </c>
    </row>
    <row r="136" spans="1:6" ht="19.899999999999999" customHeight="1" x14ac:dyDescent="0.2">
      <c r="A136" s="66" t="s">
        <v>219</v>
      </c>
      <c r="B136" s="129">
        <v>111</v>
      </c>
      <c r="C136" s="129">
        <v>0</v>
      </c>
      <c r="D136" s="129">
        <v>0</v>
      </c>
      <c r="E136" s="129">
        <v>0</v>
      </c>
      <c r="F136" s="129">
        <f t="shared" si="2"/>
        <v>111</v>
      </c>
    </row>
    <row r="137" spans="1:6" ht="19.899999999999999" customHeight="1" x14ac:dyDescent="0.2">
      <c r="A137" s="67" t="s">
        <v>220</v>
      </c>
      <c r="B137" s="130">
        <v>330</v>
      </c>
      <c r="C137" s="130">
        <v>0</v>
      </c>
      <c r="D137" s="130">
        <v>3</v>
      </c>
      <c r="E137" s="130">
        <v>83</v>
      </c>
      <c r="F137" s="130">
        <f t="shared" si="2"/>
        <v>416</v>
      </c>
    </row>
    <row r="138" spans="1:6" ht="19.899999999999999" customHeight="1" x14ac:dyDescent="0.2">
      <c r="A138" s="66" t="s">
        <v>221</v>
      </c>
      <c r="B138" s="129">
        <v>385</v>
      </c>
      <c r="C138" s="129">
        <v>0</v>
      </c>
      <c r="D138" s="129">
        <v>42</v>
      </c>
      <c r="E138" s="129">
        <v>60</v>
      </c>
      <c r="F138" s="129">
        <f t="shared" si="2"/>
        <v>487</v>
      </c>
    </row>
    <row r="139" spans="1:6" ht="19.899999999999999" customHeight="1" x14ac:dyDescent="0.2">
      <c r="A139" s="67" t="s">
        <v>222</v>
      </c>
      <c r="B139" s="130">
        <v>269</v>
      </c>
      <c r="C139" s="130">
        <v>0</v>
      </c>
      <c r="D139" s="130">
        <v>1</v>
      </c>
      <c r="E139" s="130">
        <v>21</v>
      </c>
      <c r="F139" s="130">
        <f t="shared" si="2"/>
        <v>291</v>
      </c>
    </row>
    <row r="140" spans="1:6" ht="19.899999999999999" customHeight="1" x14ac:dyDescent="0.2">
      <c r="A140" s="66" t="s">
        <v>223</v>
      </c>
      <c r="B140" s="129">
        <v>123</v>
      </c>
      <c r="C140" s="129">
        <v>0</v>
      </c>
      <c r="D140" s="129">
        <v>16</v>
      </c>
      <c r="E140" s="129">
        <v>0</v>
      </c>
      <c r="F140" s="129">
        <f t="shared" si="2"/>
        <v>139</v>
      </c>
    </row>
    <row r="141" spans="1:6" ht="19.899999999999999" customHeight="1" x14ac:dyDescent="0.2">
      <c r="A141" s="67" t="s">
        <v>224</v>
      </c>
      <c r="B141" s="130">
        <v>0</v>
      </c>
      <c r="C141" s="130">
        <v>0</v>
      </c>
      <c r="D141" s="130">
        <v>0</v>
      </c>
      <c r="E141" s="130">
        <v>0</v>
      </c>
      <c r="F141" s="130">
        <f t="shared" si="2"/>
        <v>0</v>
      </c>
    </row>
    <row r="142" spans="1:6" ht="19.899999999999999" customHeight="1" x14ac:dyDescent="0.2">
      <c r="A142" s="66" t="s">
        <v>225</v>
      </c>
      <c r="B142" s="129">
        <v>197</v>
      </c>
      <c r="C142" s="129">
        <v>0</v>
      </c>
      <c r="D142" s="129">
        <v>0</v>
      </c>
      <c r="E142" s="129">
        <v>24</v>
      </c>
      <c r="F142" s="129">
        <f t="shared" si="2"/>
        <v>221</v>
      </c>
    </row>
    <row r="143" spans="1:6" ht="19.899999999999999" customHeight="1" x14ac:dyDescent="0.2">
      <c r="A143" s="67" t="s">
        <v>226</v>
      </c>
      <c r="B143" s="130">
        <v>185</v>
      </c>
      <c r="C143" s="130">
        <v>0</v>
      </c>
      <c r="D143" s="130">
        <v>7</v>
      </c>
      <c r="E143" s="130">
        <v>0</v>
      </c>
      <c r="F143" s="130">
        <f t="shared" si="2"/>
        <v>192</v>
      </c>
    </row>
    <row r="144" spans="1:6" ht="19.899999999999999" customHeight="1" x14ac:dyDescent="0.2">
      <c r="A144" s="66" t="s">
        <v>227</v>
      </c>
      <c r="B144" s="129">
        <v>127</v>
      </c>
      <c r="C144" s="129">
        <v>0</v>
      </c>
      <c r="D144" s="129">
        <v>0</v>
      </c>
      <c r="E144" s="129">
        <v>0</v>
      </c>
      <c r="F144" s="129">
        <f t="shared" si="2"/>
        <v>127</v>
      </c>
    </row>
    <row r="145" spans="1:6" ht="19.899999999999999" customHeight="1" x14ac:dyDescent="0.2">
      <c r="A145" s="67" t="s">
        <v>228</v>
      </c>
      <c r="B145" s="130">
        <v>441</v>
      </c>
      <c r="C145" s="130">
        <v>0</v>
      </c>
      <c r="D145" s="130">
        <v>47</v>
      </c>
      <c r="E145" s="130">
        <v>65</v>
      </c>
      <c r="F145" s="130">
        <f t="shared" si="2"/>
        <v>553</v>
      </c>
    </row>
    <row r="146" spans="1:6" ht="19.899999999999999" customHeight="1" x14ac:dyDescent="0.2">
      <c r="A146" s="66" t="s">
        <v>229</v>
      </c>
      <c r="B146" s="129">
        <v>85</v>
      </c>
      <c r="C146" s="129">
        <v>0</v>
      </c>
      <c r="D146" s="129">
        <v>7</v>
      </c>
      <c r="E146" s="129">
        <v>0</v>
      </c>
      <c r="F146" s="129">
        <f t="shared" si="2"/>
        <v>92</v>
      </c>
    </row>
    <row r="147" spans="1:6" ht="19.899999999999999" customHeight="1" x14ac:dyDescent="0.2">
      <c r="A147" s="67" t="s">
        <v>230</v>
      </c>
      <c r="B147" s="130">
        <v>0</v>
      </c>
      <c r="C147" s="130">
        <v>31</v>
      </c>
      <c r="D147" s="130">
        <v>11</v>
      </c>
      <c r="E147" s="130">
        <v>0</v>
      </c>
      <c r="F147" s="130">
        <f t="shared" si="2"/>
        <v>42</v>
      </c>
    </row>
    <row r="148" spans="1:6" ht="19.899999999999999" customHeight="1" x14ac:dyDescent="0.2">
      <c r="A148" s="80" t="s">
        <v>87</v>
      </c>
      <c r="B148" s="59">
        <f>SUM(B6:B147)</f>
        <v>42312</v>
      </c>
      <c r="C148" s="59">
        <f t="shared" ref="C148:F148" si="3">SUM(C6:C147)</f>
        <v>420</v>
      </c>
      <c r="D148" s="59">
        <f t="shared" si="3"/>
        <v>2098</v>
      </c>
      <c r="E148" s="59">
        <f t="shared" si="3"/>
        <v>3498</v>
      </c>
      <c r="F148" s="59">
        <f t="shared" si="3"/>
        <v>48328</v>
      </c>
    </row>
    <row r="149" spans="1:6" ht="19.899999999999999" customHeight="1" x14ac:dyDescent="0.2">
      <c r="B149" s="162"/>
      <c r="C149" s="132"/>
      <c r="D149" s="131"/>
      <c r="E149" s="132"/>
      <c r="F149" s="132"/>
    </row>
    <row r="150" spans="1:6" ht="64.5" customHeight="1" x14ac:dyDescent="0.2">
      <c r="A150" s="163" t="s">
        <v>231</v>
      </c>
      <c r="B150" s="163"/>
      <c r="C150" s="163"/>
      <c r="D150" s="163"/>
    </row>
  </sheetData>
  <mergeCells count="2">
    <mergeCell ref="A150:D150"/>
    <mergeCell ref="A2:XFD2"/>
  </mergeCells>
  <phoneticPr fontId="3" type="noConversion"/>
  <conditionalFormatting sqref="B6:F147">
    <cfRule type="containsBlanks" dxfId="14" priority="4" stopIfTrue="1">
      <formula>LEN(TRIM(B6))=0</formula>
    </cfRule>
  </conditionalFormatting>
  <printOptions gridLines="1"/>
  <pageMargins left="0.75" right="0.75" top="0.49" bottom="0.5" header="0.5" footer="0.5"/>
  <pageSetup scale="77" fitToHeight="2" orientation="portrait" r:id="rId1"/>
  <headerFooter alignWithMargins="0"/>
  <rowBreaks count="1" manualBreakCount="1">
    <brk id="70" max="1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U151"/>
  <sheetViews>
    <sheetView showGridLines="0" topLeftCell="A127" zoomScaleNormal="100" workbookViewId="0">
      <selection activeCell="F149" sqref="F149"/>
    </sheetView>
  </sheetViews>
  <sheetFormatPr defaultColWidth="14.85546875" defaultRowHeight="19.899999999999999" customHeight="1" x14ac:dyDescent="0.2"/>
  <cols>
    <col min="1" max="1" width="26.42578125" style="9" bestFit="1" customWidth="1"/>
    <col min="2" max="8" width="17.140625" style="7" customWidth="1"/>
    <col min="9" max="9" width="11.7109375" style="7" customWidth="1"/>
    <col min="10" max="50" width="15.7109375" style="9" customWidth="1"/>
    <col min="51" max="16384" width="14.85546875" style="9"/>
  </cols>
  <sheetData>
    <row r="1" spans="1:14" ht="20.100000000000001" customHeight="1" x14ac:dyDescent="0.2"/>
    <row r="2" spans="1:14" s="166" customFormat="1" ht="30" customHeight="1" x14ac:dyDescent="0.2">
      <c r="A2" s="166" t="s">
        <v>232</v>
      </c>
    </row>
    <row r="3" spans="1:14" ht="20.100000000000001" customHeight="1" x14ac:dyDescent="0.2"/>
    <row r="4" spans="1:14" s="6" customFormat="1" ht="37.5" customHeight="1" x14ac:dyDescent="0.2">
      <c r="B4" s="123" t="s">
        <v>233</v>
      </c>
      <c r="C4" s="123" t="s">
        <v>234</v>
      </c>
      <c r="D4" s="123" t="s">
        <v>235</v>
      </c>
      <c r="E4" s="123" t="s">
        <v>236</v>
      </c>
      <c r="F4" s="123" t="s">
        <v>237</v>
      </c>
      <c r="G4" s="123" t="s">
        <v>238</v>
      </c>
      <c r="H4" s="123" t="s">
        <v>239</v>
      </c>
      <c r="I4" s="123" t="s">
        <v>240</v>
      </c>
    </row>
    <row r="5" spans="1:14" ht="49.9" customHeight="1" x14ac:dyDescent="0.2">
      <c r="A5" s="79" t="s">
        <v>88</v>
      </c>
      <c r="B5" s="48" t="s">
        <v>87</v>
      </c>
      <c r="C5" s="48" t="s">
        <v>87</v>
      </c>
      <c r="D5" s="48" t="s">
        <v>87</v>
      </c>
      <c r="E5" s="48" t="s">
        <v>87</v>
      </c>
      <c r="F5" s="48" t="s">
        <v>87</v>
      </c>
      <c r="G5" s="48" t="s">
        <v>87</v>
      </c>
      <c r="H5" s="48" t="s">
        <v>87</v>
      </c>
      <c r="I5" s="48" t="s">
        <v>87</v>
      </c>
      <c r="J5" s="15"/>
      <c r="K5" s="30"/>
      <c r="L5" s="30"/>
      <c r="M5" s="23"/>
      <c r="N5" s="30"/>
    </row>
    <row r="6" spans="1:14" ht="19.899999999999999" customHeight="1" x14ac:dyDescent="0.2">
      <c r="A6" s="66" t="s">
        <v>89</v>
      </c>
      <c r="B6" s="71">
        <v>132</v>
      </c>
      <c r="C6" s="71">
        <v>130</v>
      </c>
      <c r="D6" s="71">
        <v>84</v>
      </c>
      <c r="E6" s="71">
        <v>144</v>
      </c>
      <c r="F6" s="71">
        <v>0</v>
      </c>
      <c r="G6" s="71">
        <v>0</v>
      </c>
      <c r="H6" s="71">
        <v>0</v>
      </c>
      <c r="I6" s="4">
        <v>490</v>
      </c>
      <c r="K6" s="7"/>
      <c r="L6" s="7"/>
      <c r="M6" s="7"/>
      <c r="N6" s="7"/>
    </row>
    <row r="7" spans="1:14" ht="19.899999999999999" customHeight="1" x14ac:dyDescent="0.2">
      <c r="A7" s="67" t="s">
        <v>90</v>
      </c>
      <c r="B7" s="72">
        <v>74</v>
      </c>
      <c r="C7" s="72">
        <v>81</v>
      </c>
      <c r="D7" s="72">
        <v>90</v>
      </c>
      <c r="E7" s="72">
        <v>79</v>
      </c>
      <c r="F7" s="72">
        <v>0</v>
      </c>
      <c r="G7" s="72">
        <v>0</v>
      </c>
      <c r="H7" s="72">
        <v>0</v>
      </c>
      <c r="I7" s="5">
        <v>324</v>
      </c>
      <c r="K7" s="7"/>
      <c r="L7" s="7"/>
      <c r="M7" s="7"/>
      <c r="N7" s="7"/>
    </row>
    <row r="8" spans="1:14" ht="19.899999999999999" customHeight="1" x14ac:dyDescent="0.2">
      <c r="A8" s="66" t="s">
        <v>91</v>
      </c>
      <c r="B8" s="71">
        <v>121</v>
      </c>
      <c r="C8" s="71">
        <v>129</v>
      </c>
      <c r="D8" s="71">
        <v>137</v>
      </c>
      <c r="E8" s="71">
        <v>142</v>
      </c>
      <c r="F8" s="71">
        <v>0</v>
      </c>
      <c r="G8" s="71">
        <v>0</v>
      </c>
      <c r="H8" s="71">
        <v>0</v>
      </c>
      <c r="I8" s="4">
        <v>529</v>
      </c>
      <c r="K8" s="7"/>
      <c r="L8" s="7"/>
      <c r="M8" s="7"/>
      <c r="N8" s="7"/>
    </row>
    <row r="9" spans="1:14" ht="19.899999999999999" customHeight="1" x14ac:dyDescent="0.2">
      <c r="A9" s="67" t="s">
        <v>92</v>
      </c>
      <c r="B9" s="72">
        <v>26</v>
      </c>
      <c r="C9" s="72">
        <v>24</v>
      </c>
      <c r="D9" s="72">
        <v>30</v>
      </c>
      <c r="E9" s="72">
        <v>26</v>
      </c>
      <c r="F9" s="72">
        <v>0</v>
      </c>
      <c r="G9" s="72">
        <v>0</v>
      </c>
      <c r="H9" s="72">
        <v>0</v>
      </c>
      <c r="I9" s="5">
        <v>106</v>
      </c>
      <c r="K9" s="7"/>
      <c r="L9" s="7"/>
      <c r="M9" s="7"/>
      <c r="N9" s="7"/>
    </row>
    <row r="10" spans="1:14" ht="19.899999999999999" customHeight="1" x14ac:dyDescent="0.2">
      <c r="A10" s="66" t="s">
        <v>93</v>
      </c>
      <c r="B10" s="71">
        <v>87</v>
      </c>
      <c r="C10" s="71">
        <v>53</v>
      </c>
      <c r="D10" s="71">
        <v>93</v>
      </c>
      <c r="E10" s="71">
        <v>93</v>
      </c>
      <c r="F10" s="71">
        <v>0</v>
      </c>
      <c r="G10" s="71">
        <v>0</v>
      </c>
      <c r="H10" s="71">
        <v>0</v>
      </c>
      <c r="I10" s="4">
        <v>326</v>
      </c>
      <c r="K10" s="7"/>
      <c r="L10" s="7"/>
      <c r="M10" s="7"/>
      <c r="N10" s="7"/>
    </row>
    <row r="11" spans="1:14" ht="19.899999999999999" customHeight="1" x14ac:dyDescent="0.2">
      <c r="A11" s="67" t="s">
        <v>94</v>
      </c>
      <c r="B11" s="72">
        <v>10</v>
      </c>
      <c r="C11" s="72">
        <v>20</v>
      </c>
      <c r="D11" s="72">
        <v>12</v>
      </c>
      <c r="E11" s="72">
        <v>0</v>
      </c>
      <c r="F11" s="72">
        <v>0</v>
      </c>
      <c r="G11" s="72">
        <v>0</v>
      </c>
      <c r="H11" s="72">
        <v>0</v>
      </c>
      <c r="I11" s="5">
        <v>42</v>
      </c>
      <c r="K11" s="7"/>
      <c r="L11" s="7"/>
      <c r="M11" s="7"/>
      <c r="N11" s="7"/>
    </row>
    <row r="12" spans="1:14" ht="19.899999999999999" customHeight="1" x14ac:dyDescent="0.2">
      <c r="A12" s="66" t="s">
        <v>95</v>
      </c>
      <c r="B12" s="71">
        <v>68</v>
      </c>
      <c r="C12" s="71">
        <v>57</v>
      </c>
      <c r="D12" s="71">
        <v>86</v>
      </c>
      <c r="E12" s="71">
        <v>0</v>
      </c>
      <c r="F12" s="71">
        <v>0</v>
      </c>
      <c r="G12" s="71">
        <v>0</v>
      </c>
      <c r="H12" s="71">
        <v>0</v>
      </c>
      <c r="I12" s="4">
        <v>211</v>
      </c>
      <c r="K12" s="7"/>
      <c r="L12" s="7"/>
      <c r="M12" s="7"/>
      <c r="N12" s="7"/>
    </row>
    <row r="13" spans="1:14" ht="19.899999999999999" customHeight="1" x14ac:dyDescent="0.2">
      <c r="A13" s="67" t="s">
        <v>96</v>
      </c>
      <c r="B13" s="72">
        <v>69</v>
      </c>
      <c r="C13" s="72">
        <v>64</v>
      </c>
      <c r="D13" s="72">
        <v>77</v>
      </c>
      <c r="E13" s="72">
        <v>0</v>
      </c>
      <c r="F13" s="72">
        <v>0</v>
      </c>
      <c r="G13" s="72">
        <v>0</v>
      </c>
      <c r="H13" s="72">
        <v>0</v>
      </c>
      <c r="I13" s="5">
        <v>210</v>
      </c>
      <c r="K13" s="7"/>
      <c r="L13" s="7"/>
      <c r="M13" s="7"/>
      <c r="N13" s="7"/>
    </row>
    <row r="14" spans="1:14" ht="19.899999999999999" customHeight="1" x14ac:dyDescent="0.2">
      <c r="A14" s="66" t="s">
        <v>97</v>
      </c>
      <c r="B14" s="71">
        <v>40</v>
      </c>
      <c r="C14" s="71">
        <v>49</v>
      </c>
      <c r="D14" s="71">
        <v>58</v>
      </c>
      <c r="E14" s="71">
        <v>60</v>
      </c>
      <c r="F14" s="71">
        <v>0</v>
      </c>
      <c r="G14" s="71">
        <v>0</v>
      </c>
      <c r="H14" s="71">
        <v>0</v>
      </c>
      <c r="I14" s="4">
        <v>207</v>
      </c>
      <c r="K14" s="7"/>
      <c r="L14" s="7"/>
      <c r="M14" s="7"/>
      <c r="N14" s="7"/>
    </row>
    <row r="15" spans="1:14" ht="19.899999999999999" customHeight="1" x14ac:dyDescent="0.2">
      <c r="A15" s="67" t="s">
        <v>98</v>
      </c>
      <c r="B15" s="72">
        <v>40</v>
      </c>
      <c r="C15" s="72">
        <v>23</v>
      </c>
      <c r="D15" s="72">
        <v>30</v>
      </c>
      <c r="E15" s="72">
        <v>33</v>
      </c>
      <c r="F15" s="72">
        <v>0</v>
      </c>
      <c r="G15" s="72">
        <v>0</v>
      </c>
      <c r="H15" s="72">
        <v>0</v>
      </c>
      <c r="I15" s="5">
        <v>126</v>
      </c>
      <c r="K15" s="7"/>
      <c r="L15" s="7"/>
      <c r="M15" s="7"/>
      <c r="N15" s="7"/>
    </row>
    <row r="16" spans="1:14" ht="19.899999999999999" customHeight="1" x14ac:dyDescent="0.2">
      <c r="A16" s="66" t="s">
        <v>99</v>
      </c>
      <c r="B16" s="71">
        <v>53</v>
      </c>
      <c r="C16" s="71">
        <v>48</v>
      </c>
      <c r="D16" s="71">
        <v>46</v>
      </c>
      <c r="E16" s="71">
        <v>71</v>
      </c>
      <c r="F16" s="71">
        <v>0</v>
      </c>
      <c r="G16" s="71">
        <v>0</v>
      </c>
      <c r="H16" s="71">
        <v>0</v>
      </c>
      <c r="I16" s="4">
        <v>218</v>
      </c>
      <c r="K16" s="7"/>
      <c r="L16" s="7"/>
      <c r="M16" s="7"/>
      <c r="N16" s="7"/>
    </row>
    <row r="17" spans="1:14" ht="19.899999999999999" customHeight="1" x14ac:dyDescent="0.2">
      <c r="A17" s="67" t="s">
        <v>100</v>
      </c>
      <c r="B17" s="72">
        <v>26</v>
      </c>
      <c r="C17" s="72">
        <v>28</v>
      </c>
      <c r="D17" s="72">
        <v>27</v>
      </c>
      <c r="E17" s="72">
        <v>30</v>
      </c>
      <c r="F17" s="72">
        <v>0</v>
      </c>
      <c r="G17" s="72">
        <v>0</v>
      </c>
      <c r="H17" s="72">
        <v>0</v>
      </c>
      <c r="I17" s="5">
        <v>111</v>
      </c>
      <c r="K17" s="7"/>
      <c r="L17" s="7"/>
      <c r="M17" s="7"/>
      <c r="N17" s="7"/>
    </row>
    <row r="18" spans="1:14" ht="19.899999999999999" customHeight="1" x14ac:dyDescent="0.2">
      <c r="A18" s="66" t="s">
        <v>101</v>
      </c>
      <c r="B18" s="71">
        <v>46</v>
      </c>
      <c r="C18" s="71">
        <v>54</v>
      </c>
      <c r="D18" s="71">
        <v>37</v>
      </c>
      <c r="E18" s="71">
        <v>0</v>
      </c>
      <c r="F18" s="71">
        <v>0</v>
      </c>
      <c r="G18" s="71">
        <v>0</v>
      </c>
      <c r="H18" s="71">
        <v>0</v>
      </c>
      <c r="I18" s="4">
        <v>137</v>
      </c>
      <c r="K18" s="7"/>
      <c r="L18" s="7"/>
      <c r="M18" s="7"/>
      <c r="N18" s="7"/>
    </row>
    <row r="19" spans="1:14" ht="19.899999999999999" customHeight="1" x14ac:dyDescent="0.2">
      <c r="A19" s="67" t="s">
        <v>102</v>
      </c>
      <c r="B19" s="72">
        <v>69</v>
      </c>
      <c r="C19" s="72">
        <v>68</v>
      </c>
      <c r="D19" s="72">
        <v>70</v>
      </c>
      <c r="E19" s="72">
        <v>70</v>
      </c>
      <c r="F19" s="72">
        <v>0</v>
      </c>
      <c r="G19" s="72">
        <v>0</v>
      </c>
      <c r="H19" s="72">
        <v>0</v>
      </c>
      <c r="I19" s="5">
        <v>277</v>
      </c>
      <c r="K19" s="7"/>
      <c r="L19" s="7"/>
      <c r="M19" s="7"/>
      <c r="N19" s="7"/>
    </row>
    <row r="20" spans="1:14" ht="19.899999999999999" customHeight="1" x14ac:dyDescent="0.2">
      <c r="A20" s="66" t="s">
        <v>103</v>
      </c>
      <c r="B20" s="71">
        <v>113</v>
      </c>
      <c r="C20" s="71">
        <v>118</v>
      </c>
      <c r="D20" s="71">
        <v>115</v>
      </c>
      <c r="E20" s="71">
        <v>7</v>
      </c>
      <c r="F20" s="71">
        <v>0</v>
      </c>
      <c r="G20" s="71">
        <v>0</v>
      </c>
      <c r="H20" s="71">
        <v>0</v>
      </c>
      <c r="I20" s="4">
        <v>353</v>
      </c>
      <c r="K20" s="7"/>
      <c r="L20" s="7"/>
      <c r="M20" s="7"/>
      <c r="N20" s="7"/>
    </row>
    <row r="21" spans="1:14" ht="19.899999999999999" customHeight="1" x14ac:dyDescent="0.2">
      <c r="A21" s="67" t="s">
        <v>104</v>
      </c>
      <c r="B21" s="72">
        <v>198</v>
      </c>
      <c r="C21" s="72">
        <v>163</v>
      </c>
      <c r="D21" s="72">
        <v>171</v>
      </c>
      <c r="E21" s="72">
        <v>0</v>
      </c>
      <c r="F21" s="72">
        <v>0</v>
      </c>
      <c r="G21" s="72">
        <v>0</v>
      </c>
      <c r="H21" s="72">
        <v>0</v>
      </c>
      <c r="I21" s="5">
        <v>532</v>
      </c>
      <c r="K21" s="7"/>
      <c r="L21" s="7"/>
      <c r="M21" s="7"/>
      <c r="N21" s="7"/>
    </row>
    <row r="22" spans="1:14" ht="19.899999999999999" customHeight="1" x14ac:dyDescent="0.2">
      <c r="A22" s="66" t="s">
        <v>105</v>
      </c>
      <c r="B22" s="71">
        <v>181</v>
      </c>
      <c r="C22" s="71">
        <v>163</v>
      </c>
      <c r="D22" s="71">
        <v>124</v>
      </c>
      <c r="E22" s="71">
        <v>189</v>
      </c>
      <c r="F22" s="71">
        <v>0</v>
      </c>
      <c r="G22" s="71">
        <v>0</v>
      </c>
      <c r="H22" s="71">
        <v>0</v>
      </c>
      <c r="I22" s="4">
        <v>657</v>
      </c>
      <c r="K22" s="7"/>
      <c r="L22" s="7"/>
      <c r="M22" s="7"/>
      <c r="N22" s="7"/>
    </row>
    <row r="23" spans="1:14" ht="19.899999999999999" customHeight="1" x14ac:dyDescent="0.2">
      <c r="A23" s="67" t="s">
        <v>106</v>
      </c>
      <c r="B23" s="72">
        <v>53</v>
      </c>
      <c r="C23" s="72">
        <v>71</v>
      </c>
      <c r="D23" s="72">
        <v>62</v>
      </c>
      <c r="E23" s="72">
        <v>0</v>
      </c>
      <c r="F23" s="72">
        <v>0</v>
      </c>
      <c r="G23" s="72">
        <v>0</v>
      </c>
      <c r="H23" s="72">
        <v>0</v>
      </c>
      <c r="I23" s="5">
        <v>186</v>
      </c>
      <c r="K23" s="7"/>
      <c r="L23" s="7"/>
      <c r="M23" s="7"/>
      <c r="N23" s="7"/>
    </row>
    <row r="24" spans="1:14" ht="19.899999999999999" customHeight="1" x14ac:dyDescent="0.2">
      <c r="A24" s="66" t="s">
        <v>107</v>
      </c>
      <c r="B24" s="71">
        <v>86</v>
      </c>
      <c r="C24" s="71">
        <v>117</v>
      </c>
      <c r="D24" s="71">
        <v>66</v>
      </c>
      <c r="E24" s="71">
        <v>0</v>
      </c>
      <c r="F24" s="71">
        <v>0</v>
      </c>
      <c r="G24" s="71">
        <v>0</v>
      </c>
      <c r="H24" s="71">
        <v>0</v>
      </c>
      <c r="I24" s="4">
        <v>269</v>
      </c>
      <c r="K24" s="7"/>
      <c r="L24" s="7"/>
      <c r="M24" s="7"/>
      <c r="N24" s="7"/>
    </row>
    <row r="25" spans="1:14" ht="19.899999999999999" customHeight="1" x14ac:dyDescent="0.2">
      <c r="A25" s="67" t="s">
        <v>108</v>
      </c>
      <c r="B25" s="72">
        <v>47</v>
      </c>
      <c r="C25" s="72">
        <v>55</v>
      </c>
      <c r="D25" s="72">
        <v>24</v>
      </c>
      <c r="E25" s="72">
        <v>45</v>
      </c>
      <c r="F25" s="72">
        <v>0</v>
      </c>
      <c r="G25" s="72">
        <v>0</v>
      </c>
      <c r="H25" s="72">
        <v>0</v>
      </c>
      <c r="I25" s="5">
        <v>171</v>
      </c>
      <c r="K25" s="7"/>
      <c r="L25" s="7"/>
      <c r="M25" s="7"/>
      <c r="N25" s="7"/>
    </row>
    <row r="26" spans="1:14" ht="19.899999999999999" customHeight="1" x14ac:dyDescent="0.2">
      <c r="A26" s="66" t="s">
        <v>109</v>
      </c>
      <c r="B26" s="71">
        <v>100</v>
      </c>
      <c r="C26" s="71">
        <v>94</v>
      </c>
      <c r="D26" s="71">
        <v>99</v>
      </c>
      <c r="E26" s="71">
        <v>80</v>
      </c>
      <c r="F26" s="71">
        <v>0</v>
      </c>
      <c r="G26" s="71">
        <v>0</v>
      </c>
      <c r="H26" s="71">
        <v>0</v>
      </c>
      <c r="I26" s="4">
        <v>373</v>
      </c>
      <c r="K26" s="7"/>
      <c r="L26" s="7"/>
      <c r="M26" s="7"/>
      <c r="N26" s="7"/>
    </row>
    <row r="27" spans="1:14" ht="19.899999999999999" customHeight="1" x14ac:dyDescent="0.2">
      <c r="A27" s="67" t="s">
        <v>110</v>
      </c>
      <c r="B27" s="72">
        <v>36</v>
      </c>
      <c r="C27" s="72">
        <v>19</v>
      </c>
      <c r="D27" s="72">
        <v>28</v>
      </c>
      <c r="E27" s="72">
        <v>0</v>
      </c>
      <c r="F27" s="72">
        <v>0</v>
      </c>
      <c r="G27" s="72">
        <v>0</v>
      </c>
      <c r="H27" s="72">
        <v>0</v>
      </c>
      <c r="I27" s="5">
        <v>83</v>
      </c>
      <c r="K27" s="7"/>
      <c r="L27" s="7"/>
      <c r="M27" s="7"/>
      <c r="N27" s="7"/>
    </row>
    <row r="28" spans="1:14" ht="19.899999999999999" customHeight="1" x14ac:dyDescent="0.2">
      <c r="A28" s="66" t="s">
        <v>111</v>
      </c>
      <c r="B28" s="71">
        <v>83</v>
      </c>
      <c r="C28" s="71">
        <v>70</v>
      </c>
      <c r="D28" s="71">
        <v>0</v>
      </c>
      <c r="E28" s="71">
        <v>0</v>
      </c>
      <c r="F28" s="71">
        <v>0</v>
      </c>
      <c r="G28" s="71">
        <v>0</v>
      </c>
      <c r="H28" s="71">
        <v>0</v>
      </c>
      <c r="I28" s="4">
        <v>153</v>
      </c>
      <c r="K28" s="7"/>
      <c r="L28" s="7"/>
      <c r="M28" s="7"/>
      <c r="N28" s="7"/>
    </row>
    <row r="29" spans="1:14" ht="19.899999999999999" customHeight="1" x14ac:dyDescent="0.2">
      <c r="A29" s="67" t="s">
        <v>112</v>
      </c>
      <c r="B29" s="72">
        <v>46</v>
      </c>
      <c r="C29" s="72">
        <v>33</v>
      </c>
      <c r="D29" s="72">
        <v>50</v>
      </c>
      <c r="E29" s="72">
        <v>46</v>
      </c>
      <c r="F29" s="72">
        <v>0</v>
      </c>
      <c r="G29" s="72">
        <v>0</v>
      </c>
      <c r="H29" s="72">
        <v>0</v>
      </c>
      <c r="I29" s="5">
        <v>175</v>
      </c>
      <c r="K29" s="7"/>
      <c r="L29" s="7"/>
      <c r="M29" s="7"/>
      <c r="N29" s="7"/>
    </row>
    <row r="30" spans="1:14" ht="19.899999999999999" customHeight="1" x14ac:dyDescent="0.2">
      <c r="A30" s="66" t="s">
        <v>113</v>
      </c>
      <c r="B30" s="71">
        <v>59</v>
      </c>
      <c r="C30" s="71">
        <v>65</v>
      </c>
      <c r="D30" s="71">
        <v>59</v>
      </c>
      <c r="E30" s="71">
        <v>64</v>
      </c>
      <c r="F30" s="71">
        <v>0</v>
      </c>
      <c r="G30" s="71">
        <v>0</v>
      </c>
      <c r="H30" s="71">
        <v>0</v>
      </c>
      <c r="I30" s="4">
        <v>247</v>
      </c>
      <c r="K30" s="7"/>
      <c r="L30" s="7"/>
      <c r="M30" s="7"/>
      <c r="N30" s="7"/>
    </row>
    <row r="31" spans="1:14" ht="19.899999999999999" customHeight="1" x14ac:dyDescent="0.2">
      <c r="A31" s="67" t="s">
        <v>114</v>
      </c>
      <c r="B31" s="72">
        <v>23</v>
      </c>
      <c r="C31" s="72">
        <v>40</v>
      </c>
      <c r="D31" s="72">
        <v>54</v>
      </c>
      <c r="E31" s="72">
        <v>0</v>
      </c>
      <c r="F31" s="72">
        <v>0</v>
      </c>
      <c r="G31" s="72">
        <v>0</v>
      </c>
      <c r="H31" s="72">
        <v>0</v>
      </c>
      <c r="I31" s="5">
        <v>117</v>
      </c>
      <c r="K31" s="7"/>
      <c r="L31" s="7"/>
      <c r="M31" s="7"/>
      <c r="N31" s="7"/>
    </row>
    <row r="32" spans="1:14" ht="19.899999999999999" customHeight="1" x14ac:dyDescent="0.2">
      <c r="A32" s="66" t="s">
        <v>115</v>
      </c>
      <c r="B32" s="71">
        <v>223</v>
      </c>
      <c r="C32" s="71">
        <v>196</v>
      </c>
      <c r="D32" s="71">
        <v>211</v>
      </c>
      <c r="E32" s="71">
        <v>220</v>
      </c>
      <c r="F32" s="71">
        <v>0</v>
      </c>
      <c r="G32" s="71">
        <v>0</v>
      </c>
      <c r="H32" s="71">
        <v>0</v>
      </c>
      <c r="I32" s="4">
        <v>850</v>
      </c>
      <c r="K32" s="7"/>
      <c r="L32" s="7"/>
      <c r="M32" s="7"/>
      <c r="N32" s="7"/>
    </row>
    <row r="33" spans="1:14" ht="19.899999999999999" customHeight="1" x14ac:dyDescent="0.2">
      <c r="A33" s="67" t="s">
        <v>116</v>
      </c>
      <c r="B33" s="72">
        <v>40</v>
      </c>
      <c r="C33" s="72">
        <v>37</v>
      </c>
      <c r="D33" s="72">
        <v>52</v>
      </c>
      <c r="E33" s="72">
        <v>55</v>
      </c>
      <c r="F33" s="72">
        <v>0</v>
      </c>
      <c r="G33" s="72">
        <v>0</v>
      </c>
      <c r="H33" s="72">
        <v>0</v>
      </c>
      <c r="I33" s="5">
        <v>184</v>
      </c>
      <c r="K33" s="7"/>
      <c r="L33" s="7"/>
      <c r="M33" s="7"/>
      <c r="N33" s="7"/>
    </row>
    <row r="34" spans="1:14" ht="19.899999999999999" customHeight="1" x14ac:dyDescent="0.2">
      <c r="A34" s="66" t="s">
        <v>117</v>
      </c>
      <c r="B34" s="71">
        <v>206</v>
      </c>
      <c r="C34" s="71">
        <v>231</v>
      </c>
      <c r="D34" s="71">
        <v>212</v>
      </c>
      <c r="E34" s="71">
        <v>274</v>
      </c>
      <c r="F34" s="71">
        <v>0</v>
      </c>
      <c r="G34" s="71">
        <v>0</v>
      </c>
      <c r="H34" s="71">
        <v>0</v>
      </c>
      <c r="I34" s="4">
        <v>923</v>
      </c>
      <c r="K34" s="7"/>
      <c r="L34" s="7"/>
      <c r="M34" s="7"/>
      <c r="N34" s="7"/>
    </row>
    <row r="35" spans="1:14" ht="19.899999999999999" customHeight="1" x14ac:dyDescent="0.2">
      <c r="A35" s="67" t="s">
        <v>118</v>
      </c>
      <c r="B35" s="72">
        <v>82</v>
      </c>
      <c r="C35" s="72">
        <v>63</v>
      </c>
      <c r="D35" s="72">
        <v>59</v>
      </c>
      <c r="E35" s="72">
        <v>82</v>
      </c>
      <c r="F35" s="72">
        <v>0</v>
      </c>
      <c r="G35" s="72">
        <v>0</v>
      </c>
      <c r="H35" s="72">
        <v>0</v>
      </c>
      <c r="I35" s="5">
        <v>286</v>
      </c>
      <c r="K35" s="7"/>
      <c r="L35" s="7"/>
      <c r="M35" s="7"/>
      <c r="N35" s="7"/>
    </row>
    <row r="36" spans="1:14" ht="19.899999999999999" customHeight="1" x14ac:dyDescent="0.2">
      <c r="A36" s="66" t="s">
        <v>119</v>
      </c>
      <c r="B36" s="71">
        <v>105</v>
      </c>
      <c r="C36" s="71">
        <v>73</v>
      </c>
      <c r="D36" s="71">
        <v>61</v>
      </c>
      <c r="E36" s="71">
        <v>61</v>
      </c>
      <c r="F36" s="71">
        <v>0</v>
      </c>
      <c r="G36" s="71">
        <v>0</v>
      </c>
      <c r="H36" s="71">
        <v>0</v>
      </c>
      <c r="I36" s="4">
        <v>300</v>
      </c>
      <c r="K36" s="7"/>
      <c r="L36" s="7"/>
      <c r="M36" s="7"/>
      <c r="N36" s="7"/>
    </row>
    <row r="37" spans="1:14" ht="19.899999999999999" customHeight="1" x14ac:dyDescent="0.2">
      <c r="A37" s="67" t="s">
        <v>120</v>
      </c>
      <c r="B37" s="72">
        <v>56</v>
      </c>
      <c r="C37" s="72">
        <v>35</v>
      </c>
      <c r="D37" s="72">
        <v>24</v>
      </c>
      <c r="E37" s="72">
        <v>45</v>
      </c>
      <c r="F37" s="72">
        <v>0</v>
      </c>
      <c r="G37" s="72">
        <v>0</v>
      </c>
      <c r="H37" s="72">
        <v>0</v>
      </c>
      <c r="I37" s="5">
        <v>160</v>
      </c>
      <c r="K37" s="7"/>
      <c r="L37" s="7"/>
      <c r="M37" s="7"/>
      <c r="N37" s="7"/>
    </row>
    <row r="38" spans="1:14" ht="19.899999999999999" customHeight="1" x14ac:dyDescent="0.2">
      <c r="A38" s="66" t="s">
        <v>121</v>
      </c>
      <c r="B38" s="71">
        <v>66</v>
      </c>
      <c r="C38" s="71">
        <v>68</v>
      </c>
      <c r="D38" s="71">
        <v>79</v>
      </c>
      <c r="E38" s="71">
        <v>0</v>
      </c>
      <c r="F38" s="71">
        <v>0</v>
      </c>
      <c r="G38" s="71">
        <v>0</v>
      </c>
      <c r="H38" s="71">
        <v>0</v>
      </c>
      <c r="I38" s="4">
        <v>213</v>
      </c>
      <c r="K38" s="7"/>
      <c r="L38" s="7"/>
      <c r="M38" s="7"/>
      <c r="N38" s="7"/>
    </row>
    <row r="39" spans="1:14" ht="19.899999999999999" customHeight="1" x14ac:dyDescent="0.2">
      <c r="A39" s="67" t="s">
        <v>122</v>
      </c>
      <c r="B39" s="72">
        <v>137</v>
      </c>
      <c r="C39" s="72">
        <v>130</v>
      </c>
      <c r="D39" s="72">
        <v>140</v>
      </c>
      <c r="E39" s="72">
        <v>161</v>
      </c>
      <c r="F39" s="72">
        <v>4</v>
      </c>
      <c r="G39" s="72">
        <v>0</v>
      </c>
      <c r="H39" s="72">
        <v>0</v>
      </c>
      <c r="I39" s="72">
        <v>572</v>
      </c>
      <c r="K39" s="7"/>
      <c r="L39" s="7"/>
      <c r="M39" s="7"/>
      <c r="N39" s="7"/>
    </row>
    <row r="40" spans="1:14" ht="19.899999999999999" customHeight="1" x14ac:dyDescent="0.2">
      <c r="A40" s="66" t="s">
        <v>123</v>
      </c>
      <c r="B40" s="71">
        <v>36</v>
      </c>
      <c r="C40" s="71">
        <v>27</v>
      </c>
      <c r="D40" s="71">
        <v>21</v>
      </c>
      <c r="E40" s="71">
        <v>24</v>
      </c>
      <c r="F40" s="71">
        <v>0</v>
      </c>
      <c r="G40" s="71">
        <v>0</v>
      </c>
      <c r="H40" s="71">
        <v>0</v>
      </c>
      <c r="I40" s="4">
        <v>108</v>
      </c>
      <c r="K40" s="7"/>
      <c r="L40" s="7"/>
      <c r="M40" s="7"/>
      <c r="N40" s="7"/>
    </row>
    <row r="41" spans="1:14" ht="19.899999999999999" customHeight="1" x14ac:dyDescent="0.2">
      <c r="A41" s="67" t="s">
        <v>124</v>
      </c>
      <c r="B41" s="72">
        <v>48</v>
      </c>
      <c r="C41" s="72">
        <v>60</v>
      </c>
      <c r="D41" s="72">
        <v>42</v>
      </c>
      <c r="E41" s="72">
        <v>39</v>
      </c>
      <c r="F41" s="72">
        <v>0</v>
      </c>
      <c r="G41" s="72">
        <v>0</v>
      </c>
      <c r="H41" s="72">
        <v>0</v>
      </c>
      <c r="I41" s="5">
        <v>189</v>
      </c>
      <c r="K41" s="7"/>
      <c r="L41" s="7"/>
      <c r="M41" s="7"/>
      <c r="N41" s="7"/>
    </row>
    <row r="42" spans="1:14" ht="19.899999999999999" customHeight="1" x14ac:dyDescent="0.2">
      <c r="A42" s="66" t="s">
        <v>125</v>
      </c>
      <c r="B42" s="71">
        <v>12</v>
      </c>
      <c r="C42" s="71">
        <v>6</v>
      </c>
      <c r="D42" s="71">
        <v>8</v>
      </c>
      <c r="E42" s="71">
        <v>7</v>
      </c>
      <c r="F42" s="71">
        <v>0</v>
      </c>
      <c r="G42" s="71">
        <v>0</v>
      </c>
      <c r="H42" s="71">
        <v>0</v>
      </c>
      <c r="I42" s="4">
        <v>33</v>
      </c>
      <c r="K42" s="7"/>
      <c r="L42" s="7"/>
      <c r="M42" s="7"/>
      <c r="N42" s="7"/>
    </row>
    <row r="43" spans="1:14" ht="19.899999999999999" customHeight="1" x14ac:dyDescent="0.2">
      <c r="A43" s="67" t="s">
        <v>126</v>
      </c>
      <c r="B43" s="72">
        <v>49</v>
      </c>
      <c r="C43" s="72">
        <v>26</v>
      </c>
      <c r="D43" s="72">
        <v>35</v>
      </c>
      <c r="E43" s="72">
        <v>0</v>
      </c>
      <c r="F43" s="72">
        <v>0</v>
      </c>
      <c r="G43" s="72">
        <v>0</v>
      </c>
      <c r="H43" s="72">
        <v>0</v>
      </c>
      <c r="I43" s="5">
        <v>110</v>
      </c>
      <c r="K43" s="7"/>
      <c r="L43" s="7"/>
      <c r="M43" s="7"/>
      <c r="N43" s="7"/>
    </row>
    <row r="44" spans="1:14" ht="19.899999999999999" customHeight="1" x14ac:dyDescent="0.2">
      <c r="A44" s="66" t="s">
        <v>127</v>
      </c>
      <c r="B44" s="71">
        <v>34</v>
      </c>
      <c r="C44" s="71">
        <v>30</v>
      </c>
      <c r="D44" s="71">
        <v>27</v>
      </c>
      <c r="E44" s="71">
        <v>47</v>
      </c>
      <c r="F44" s="71">
        <v>0</v>
      </c>
      <c r="G44" s="71">
        <v>0</v>
      </c>
      <c r="H44" s="71">
        <v>0</v>
      </c>
      <c r="I44" s="4">
        <v>138</v>
      </c>
      <c r="K44" s="7"/>
      <c r="L44" s="7"/>
      <c r="M44" s="7"/>
      <c r="N44" s="7"/>
    </row>
    <row r="45" spans="1:14" ht="19.899999999999999" customHeight="1" x14ac:dyDescent="0.2">
      <c r="A45" s="67" t="s">
        <v>128</v>
      </c>
      <c r="B45" s="72">
        <v>65</v>
      </c>
      <c r="C45" s="72">
        <v>61</v>
      </c>
      <c r="D45" s="72">
        <v>51</v>
      </c>
      <c r="E45" s="72">
        <v>66</v>
      </c>
      <c r="F45" s="72">
        <v>0</v>
      </c>
      <c r="G45" s="72">
        <v>0</v>
      </c>
      <c r="H45" s="72">
        <v>0</v>
      </c>
      <c r="I45" s="5">
        <v>243</v>
      </c>
      <c r="K45" s="7"/>
      <c r="L45" s="7"/>
      <c r="M45" s="7"/>
      <c r="N45" s="7"/>
    </row>
    <row r="46" spans="1:14" ht="19.899999999999999" customHeight="1" x14ac:dyDescent="0.2">
      <c r="A46" s="66" t="s">
        <v>129</v>
      </c>
      <c r="B46" s="71">
        <v>174</v>
      </c>
      <c r="C46" s="71">
        <v>169</v>
      </c>
      <c r="D46" s="71">
        <v>129</v>
      </c>
      <c r="E46" s="71">
        <v>0</v>
      </c>
      <c r="F46" s="71">
        <v>0</v>
      </c>
      <c r="G46" s="71">
        <v>0</v>
      </c>
      <c r="H46" s="71">
        <v>0</v>
      </c>
      <c r="I46" s="4">
        <v>472</v>
      </c>
      <c r="K46" s="7"/>
      <c r="L46" s="7"/>
      <c r="M46" s="7"/>
      <c r="N46" s="7"/>
    </row>
    <row r="47" spans="1:14" ht="19.899999999999999" customHeight="1" x14ac:dyDescent="0.2">
      <c r="A47" s="67" t="s">
        <v>130</v>
      </c>
      <c r="B47" s="72">
        <v>156</v>
      </c>
      <c r="C47" s="72">
        <v>196</v>
      </c>
      <c r="D47" s="72">
        <v>135</v>
      </c>
      <c r="E47" s="72">
        <v>138</v>
      </c>
      <c r="F47" s="72">
        <v>0</v>
      </c>
      <c r="G47" s="72">
        <v>0</v>
      </c>
      <c r="H47" s="72">
        <v>0</v>
      </c>
      <c r="I47" s="5">
        <v>625</v>
      </c>
      <c r="K47" s="7"/>
      <c r="L47" s="7"/>
      <c r="M47" s="7"/>
      <c r="N47" s="7"/>
    </row>
    <row r="48" spans="1:14" ht="19.899999999999999" customHeight="1" x14ac:dyDescent="0.2">
      <c r="A48" s="66" t="s">
        <v>131</v>
      </c>
      <c r="B48" s="71">
        <v>75</v>
      </c>
      <c r="C48" s="71">
        <v>74</v>
      </c>
      <c r="D48" s="71">
        <v>83</v>
      </c>
      <c r="E48" s="71">
        <v>83</v>
      </c>
      <c r="F48" s="71">
        <v>0</v>
      </c>
      <c r="G48" s="71">
        <v>0</v>
      </c>
      <c r="H48" s="71">
        <v>0</v>
      </c>
      <c r="I48" s="4">
        <v>315</v>
      </c>
      <c r="K48" s="7"/>
      <c r="L48" s="7"/>
      <c r="M48" s="7"/>
      <c r="N48" s="7"/>
    </row>
    <row r="49" spans="1:14" ht="19.899999999999999" customHeight="1" x14ac:dyDescent="0.2">
      <c r="A49" s="67" t="s">
        <v>132</v>
      </c>
      <c r="B49" s="72">
        <v>45</v>
      </c>
      <c r="C49" s="72">
        <v>38</v>
      </c>
      <c r="D49" s="72">
        <v>55</v>
      </c>
      <c r="E49" s="72">
        <v>60</v>
      </c>
      <c r="F49" s="72">
        <v>0</v>
      </c>
      <c r="G49" s="72">
        <v>0</v>
      </c>
      <c r="H49" s="72">
        <v>0</v>
      </c>
      <c r="I49" s="5">
        <v>198</v>
      </c>
      <c r="K49" s="7"/>
      <c r="L49" s="7"/>
      <c r="M49" s="7"/>
      <c r="N49" s="7"/>
    </row>
    <row r="50" spans="1:14" ht="19.899999999999999" customHeight="1" x14ac:dyDescent="0.2">
      <c r="A50" s="66" t="s">
        <v>133</v>
      </c>
      <c r="B50" s="71">
        <v>148</v>
      </c>
      <c r="C50" s="71">
        <v>139</v>
      </c>
      <c r="D50" s="71">
        <v>155</v>
      </c>
      <c r="E50" s="71">
        <v>155</v>
      </c>
      <c r="F50" s="71">
        <v>0</v>
      </c>
      <c r="G50" s="71">
        <v>0</v>
      </c>
      <c r="H50" s="71">
        <v>0</v>
      </c>
      <c r="I50" s="4">
        <v>597</v>
      </c>
      <c r="K50" s="7"/>
      <c r="L50" s="7"/>
      <c r="M50" s="7"/>
      <c r="N50" s="7"/>
    </row>
    <row r="51" spans="1:14" ht="19.899999999999999" customHeight="1" x14ac:dyDescent="0.2">
      <c r="A51" s="67" t="s">
        <v>134</v>
      </c>
      <c r="B51" s="72">
        <v>68</v>
      </c>
      <c r="C51" s="72">
        <v>47</v>
      </c>
      <c r="D51" s="72">
        <v>66</v>
      </c>
      <c r="E51" s="72">
        <v>56</v>
      </c>
      <c r="F51" s="72">
        <v>0</v>
      </c>
      <c r="G51" s="72">
        <v>0</v>
      </c>
      <c r="H51" s="72">
        <v>0</v>
      </c>
      <c r="I51" s="5">
        <v>237</v>
      </c>
      <c r="K51" s="7"/>
      <c r="L51" s="7"/>
      <c r="M51" s="7"/>
      <c r="N51" s="7"/>
    </row>
    <row r="52" spans="1:14" ht="19.899999999999999" customHeight="1" x14ac:dyDescent="0.2">
      <c r="A52" s="66" t="s">
        <v>135</v>
      </c>
      <c r="B52" s="71">
        <v>85</v>
      </c>
      <c r="C52" s="71">
        <v>91</v>
      </c>
      <c r="D52" s="71">
        <v>78</v>
      </c>
      <c r="E52" s="71">
        <v>116</v>
      </c>
      <c r="F52" s="71">
        <v>0</v>
      </c>
      <c r="G52" s="71">
        <v>0</v>
      </c>
      <c r="H52" s="71">
        <v>0</v>
      </c>
      <c r="I52" s="4">
        <v>370</v>
      </c>
      <c r="K52" s="7"/>
      <c r="L52" s="7"/>
      <c r="M52" s="7"/>
      <c r="N52" s="7"/>
    </row>
    <row r="53" spans="1:14" ht="19.899999999999999" customHeight="1" x14ac:dyDescent="0.2">
      <c r="A53" s="67" t="s">
        <v>136</v>
      </c>
      <c r="B53" s="72">
        <v>98</v>
      </c>
      <c r="C53" s="72">
        <v>85</v>
      </c>
      <c r="D53" s="72">
        <v>72</v>
      </c>
      <c r="E53" s="72">
        <v>107</v>
      </c>
      <c r="F53" s="72">
        <v>4</v>
      </c>
      <c r="G53" s="72">
        <v>0</v>
      </c>
      <c r="H53" s="72">
        <v>0</v>
      </c>
      <c r="I53" s="5">
        <v>366</v>
      </c>
      <c r="K53" s="7"/>
      <c r="L53" s="7"/>
      <c r="M53" s="7"/>
      <c r="N53" s="7"/>
    </row>
    <row r="54" spans="1:14" ht="19.899999999999999" customHeight="1" x14ac:dyDescent="0.2">
      <c r="A54" s="66" t="s">
        <v>137</v>
      </c>
      <c r="B54" s="71">
        <v>29</v>
      </c>
      <c r="C54" s="71">
        <v>37</v>
      </c>
      <c r="D54" s="71">
        <v>53</v>
      </c>
      <c r="E54" s="71">
        <v>0</v>
      </c>
      <c r="F54" s="71">
        <v>0</v>
      </c>
      <c r="G54" s="71">
        <v>0</v>
      </c>
      <c r="H54" s="71">
        <v>0</v>
      </c>
      <c r="I54" s="4">
        <v>119</v>
      </c>
      <c r="K54" s="7"/>
      <c r="L54" s="7"/>
      <c r="M54" s="7"/>
      <c r="N54" s="7"/>
    </row>
    <row r="55" spans="1:14" ht="19.899999999999999" customHeight="1" x14ac:dyDescent="0.2">
      <c r="A55" s="67" t="s">
        <v>138</v>
      </c>
      <c r="B55" s="72">
        <v>130</v>
      </c>
      <c r="C55" s="72">
        <v>97</v>
      </c>
      <c r="D55" s="72">
        <v>95</v>
      </c>
      <c r="E55" s="72">
        <v>120</v>
      </c>
      <c r="F55" s="72">
        <v>0</v>
      </c>
      <c r="G55" s="72">
        <v>0</v>
      </c>
      <c r="H55" s="72">
        <v>0</v>
      </c>
      <c r="I55" s="5">
        <v>442</v>
      </c>
      <c r="K55" s="7"/>
      <c r="L55" s="7"/>
      <c r="M55" s="7"/>
      <c r="N55" s="7"/>
    </row>
    <row r="56" spans="1:14" ht="19.899999999999999" customHeight="1" x14ac:dyDescent="0.2">
      <c r="A56" s="66" t="s">
        <v>139</v>
      </c>
      <c r="B56" s="71">
        <v>88</v>
      </c>
      <c r="C56" s="71">
        <v>59</v>
      </c>
      <c r="D56" s="71">
        <v>64</v>
      </c>
      <c r="E56" s="71">
        <v>50</v>
      </c>
      <c r="F56" s="71">
        <v>0</v>
      </c>
      <c r="G56" s="71">
        <v>0</v>
      </c>
      <c r="H56" s="71">
        <v>0</v>
      </c>
      <c r="I56" s="4">
        <v>261</v>
      </c>
      <c r="K56" s="7"/>
      <c r="L56" s="7"/>
      <c r="M56" s="7"/>
      <c r="N56" s="7"/>
    </row>
    <row r="57" spans="1:14" ht="19.899999999999999" customHeight="1" x14ac:dyDescent="0.2">
      <c r="A57" s="67" t="s">
        <v>140</v>
      </c>
      <c r="B57" s="72">
        <v>97</v>
      </c>
      <c r="C57" s="72">
        <v>72</v>
      </c>
      <c r="D57" s="72">
        <v>59</v>
      </c>
      <c r="E57" s="72">
        <v>50</v>
      </c>
      <c r="F57" s="72">
        <v>0</v>
      </c>
      <c r="G57" s="72">
        <v>0</v>
      </c>
      <c r="H57" s="72">
        <v>0</v>
      </c>
      <c r="I57" s="5">
        <v>278</v>
      </c>
      <c r="K57" s="7"/>
      <c r="L57" s="7"/>
      <c r="M57" s="7"/>
      <c r="N57" s="7"/>
    </row>
    <row r="58" spans="1:14" ht="19.899999999999999" customHeight="1" x14ac:dyDescent="0.2">
      <c r="A58" s="66" t="s">
        <v>141</v>
      </c>
      <c r="B58" s="71">
        <v>27</v>
      </c>
      <c r="C58" s="71">
        <v>32</v>
      </c>
      <c r="D58" s="71">
        <v>14</v>
      </c>
      <c r="E58" s="71">
        <v>22</v>
      </c>
      <c r="F58" s="71">
        <v>18</v>
      </c>
      <c r="G58" s="71">
        <v>0</v>
      </c>
      <c r="H58" s="71">
        <v>0</v>
      </c>
      <c r="I58" s="4">
        <v>113</v>
      </c>
      <c r="K58" s="7"/>
      <c r="L58" s="7"/>
      <c r="M58" s="7"/>
      <c r="N58" s="7"/>
    </row>
    <row r="59" spans="1:14" ht="19.899999999999999" customHeight="1" x14ac:dyDescent="0.2">
      <c r="A59" s="67" t="s">
        <v>142</v>
      </c>
      <c r="B59" s="72">
        <v>43</v>
      </c>
      <c r="C59" s="72">
        <v>30</v>
      </c>
      <c r="D59" s="72">
        <v>31</v>
      </c>
      <c r="E59" s="72">
        <v>26</v>
      </c>
      <c r="F59" s="72">
        <v>0</v>
      </c>
      <c r="G59" s="72">
        <v>0</v>
      </c>
      <c r="H59" s="72">
        <v>0</v>
      </c>
      <c r="I59" s="5">
        <v>130</v>
      </c>
      <c r="K59" s="7"/>
      <c r="L59" s="7"/>
      <c r="M59" s="7"/>
      <c r="N59" s="7"/>
    </row>
    <row r="60" spans="1:14" ht="19.899999999999999" customHeight="1" x14ac:dyDescent="0.2">
      <c r="A60" s="66" t="s">
        <v>143</v>
      </c>
      <c r="B60" s="71">
        <v>90</v>
      </c>
      <c r="C60" s="71">
        <v>71</v>
      </c>
      <c r="D60" s="71">
        <v>79</v>
      </c>
      <c r="E60" s="71">
        <v>111</v>
      </c>
      <c r="F60" s="71">
        <v>0</v>
      </c>
      <c r="G60" s="71">
        <v>0</v>
      </c>
      <c r="H60" s="71">
        <v>0</v>
      </c>
      <c r="I60" s="4">
        <v>351</v>
      </c>
      <c r="K60" s="7"/>
      <c r="L60" s="7"/>
      <c r="M60" s="7"/>
      <c r="N60" s="7"/>
    </row>
    <row r="61" spans="1:14" ht="19.899999999999999" customHeight="1" x14ac:dyDescent="0.2">
      <c r="A61" s="67" t="s">
        <v>144</v>
      </c>
      <c r="B61" s="72">
        <v>30</v>
      </c>
      <c r="C61" s="72">
        <v>22</v>
      </c>
      <c r="D61" s="72">
        <v>29</v>
      </c>
      <c r="E61" s="72">
        <v>0</v>
      </c>
      <c r="F61" s="72">
        <v>0</v>
      </c>
      <c r="G61" s="72">
        <v>0</v>
      </c>
      <c r="H61" s="72">
        <v>0</v>
      </c>
      <c r="I61" s="5">
        <v>81</v>
      </c>
      <c r="K61" s="7"/>
      <c r="L61" s="7"/>
      <c r="M61" s="7"/>
      <c r="N61" s="7"/>
    </row>
    <row r="62" spans="1:14" ht="19.899999999999999" customHeight="1" x14ac:dyDescent="0.2">
      <c r="A62" s="66" t="s">
        <v>145</v>
      </c>
      <c r="B62" s="71">
        <v>172</v>
      </c>
      <c r="C62" s="71">
        <v>140</v>
      </c>
      <c r="D62" s="71">
        <v>168</v>
      </c>
      <c r="E62" s="71">
        <v>194</v>
      </c>
      <c r="F62" s="71">
        <v>169</v>
      </c>
      <c r="G62" s="71">
        <v>152</v>
      </c>
      <c r="H62" s="71">
        <v>0</v>
      </c>
      <c r="I62" s="4">
        <v>995</v>
      </c>
      <c r="K62" s="7"/>
      <c r="L62" s="7"/>
      <c r="M62" s="7"/>
      <c r="N62" s="7"/>
    </row>
    <row r="63" spans="1:14" ht="19.899999999999999" customHeight="1" x14ac:dyDescent="0.2">
      <c r="A63" s="67" t="s">
        <v>146</v>
      </c>
      <c r="B63" s="72">
        <v>109</v>
      </c>
      <c r="C63" s="72">
        <v>112</v>
      </c>
      <c r="D63" s="72">
        <v>123</v>
      </c>
      <c r="E63" s="72">
        <v>0</v>
      </c>
      <c r="F63" s="72">
        <v>0</v>
      </c>
      <c r="G63" s="72">
        <v>0</v>
      </c>
      <c r="H63" s="72">
        <v>0</v>
      </c>
      <c r="I63" s="5">
        <v>344</v>
      </c>
      <c r="K63" s="7"/>
      <c r="L63" s="7"/>
      <c r="M63" s="7"/>
      <c r="N63" s="7"/>
    </row>
    <row r="64" spans="1:14" ht="19.899999999999999" customHeight="1" x14ac:dyDescent="0.2">
      <c r="A64" s="66" t="s">
        <v>147</v>
      </c>
      <c r="B64" s="71">
        <v>91</v>
      </c>
      <c r="C64" s="71">
        <v>72</v>
      </c>
      <c r="D64" s="71">
        <v>72</v>
      </c>
      <c r="E64" s="71">
        <v>77</v>
      </c>
      <c r="F64" s="71">
        <v>42</v>
      </c>
      <c r="G64" s="71">
        <v>0</v>
      </c>
      <c r="H64" s="71">
        <v>0</v>
      </c>
      <c r="I64" s="4">
        <v>354</v>
      </c>
      <c r="K64" s="7"/>
      <c r="L64" s="7"/>
      <c r="M64" s="7"/>
      <c r="N64" s="7"/>
    </row>
    <row r="65" spans="1:14" ht="19.899999999999999" customHeight="1" x14ac:dyDescent="0.2">
      <c r="A65" s="67" t="s">
        <v>148</v>
      </c>
      <c r="B65" s="72">
        <v>40</v>
      </c>
      <c r="C65" s="72">
        <v>46</v>
      </c>
      <c r="D65" s="72">
        <v>67</v>
      </c>
      <c r="E65" s="72">
        <v>63</v>
      </c>
      <c r="F65" s="72">
        <v>0</v>
      </c>
      <c r="G65" s="72">
        <v>0</v>
      </c>
      <c r="H65" s="72">
        <v>0</v>
      </c>
      <c r="I65" s="5">
        <v>216</v>
      </c>
      <c r="K65" s="7"/>
      <c r="L65" s="7"/>
      <c r="M65" s="7"/>
      <c r="N65" s="7"/>
    </row>
    <row r="66" spans="1:14" ht="19.899999999999999" customHeight="1" x14ac:dyDescent="0.2">
      <c r="A66" s="66" t="s">
        <v>149</v>
      </c>
      <c r="B66" s="71">
        <v>100</v>
      </c>
      <c r="C66" s="71">
        <v>103</v>
      </c>
      <c r="D66" s="71">
        <v>68</v>
      </c>
      <c r="E66" s="71">
        <v>106</v>
      </c>
      <c r="F66" s="71">
        <v>0</v>
      </c>
      <c r="G66" s="71">
        <v>0</v>
      </c>
      <c r="H66" s="71">
        <v>0</v>
      </c>
      <c r="I66" s="4">
        <v>377</v>
      </c>
      <c r="K66" s="7"/>
      <c r="L66" s="7"/>
      <c r="M66" s="7"/>
      <c r="N66" s="7"/>
    </row>
    <row r="67" spans="1:14" ht="19.899999999999999" customHeight="1" x14ac:dyDescent="0.2">
      <c r="A67" s="67" t="s">
        <v>150</v>
      </c>
      <c r="B67" s="72">
        <v>76</v>
      </c>
      <c r="C67" s="72">
        <v>79</v>
      </c>
      <c r="D67" s="72">
        <v>86</v>
      </c>
      <c r="E67" s="72">
        <v>87</v>
      </c>
      <c r="F67" s="72">
        <v>0</v>
      </c>
      <c r="G67" s="72">
        <v>0</v>
      </c>
      <c r="H67" s="72">
        <v>0</v>
      </c>
      <c r="I67" s="5">
        <v>328</v>
      </c>
      <c r="K67" s="7"/>
      <c r="L67" s="7"/>
      <c r="M67" s="7"/>
      <c r="N67" s="7"/>
    </row>
    <row r="68" spans="1:14" ht="19.899999999999999" customHeight="1" x14ac:dyDescent="0.2">
      <c r="A68" s="66" t="s">
        <v>151</v>
      </c>
      <c r="B68" s="71">
        <v>75</v>
      </c>
      <c r="C68" s="71">
        <v>76</v>
      </c>
      <c r="D68" s="71">
        <v>67</v>
      </c>
      <c r="E68" s="71">
        <v>103</v>
      </c>
      <c r="F68" s="71">
        <v>0</v>
      </c>
      <c r="G68" s="71">
        <v>0</v>
      </c>
      <c r="H68" s="71">
        <v>0</v>
      </c>
      <c r="I68" s="4">
        <v>321</v>
      </c>
      <c r="K68" s="7"/>
      <c r="L68" s="7"/>
      <c r="M68" s="7"/>
      <c r="N68" s="7"/>
    </row>
    <row r="69" spans="1:14" ht="19.899999999999999" customHeight="1" x14ac:dyDescent="0.2">
      <c r="A69" s="67" t="s">
        <v>152</v>
      </c>
      <c r="B69" s="72">
        <v>122</v>
      </c>
      <c r="C69" s="72">
        <v>110</v>
      </c>
      <c r="D69" s="72">
        <v>106</v>
      </c>
      <c r="E69" s="72">
        <v>92</v>
      </c>
      <c r="F69" s="72">
        <v>5</v>
      </c>
      <c r="G69" s="72">
        <v>0</v>
      </c>
      <c r="H69" s="72">
        <v>0</v>
      </c>
      <c r="I69" s="5">
        <v>435</v>
      </c>
      <c r="K69" s="7"/>
      <c r="L69" s="7"/>
      <c r="M69" s="7"/>
      <c r="N69" s="7"/>
    </row>
    <row r="70" spans="1:14" ht="19.899999999999999" customHeight="1" x14ac:dyDescent="0.2">
      <c r="A70" s="66" t="s">
        <v>153</v>
      </c>
      <c r="B70" s="71">
        <v>91</v>
      </c>
      <c r="C70" s="71">
        <v>70</v>
      </c>
      <c r="D70" s="71">
        <v>56</v>
      </c>
      <c r="E70" s="71">
        <v>61</v>
      </c>
      <c r="F70" s="71">
        <v>0</v>
      </c>
      <c r="G70" s="71">
        <v>0</v>
      </c>
      <c r="H70" s="71">
        <v>0</v>
      </c>
      <c r="I70" s="4">
        <v>278</v>
      </c>
      <c r="K70" s="7"/>
      <c r="L70" s="7"/>
      <c r="M70" s="7"/>
      <c r="N70" s="7"/>
    </row>
    <row r="71" spans="1:14" ht="19.899999999999999" customHeight="1" x14ac:dyDescent="0.2">
      <c r="A71" s="67" t="s">
        <v>154</v>
      </c>
      <c r="B71" s="72">
        <v>45</v>
      </c>
      <c r="C71" s="72">
        <v>27</v>
      </c>
      <c r="D71" s="72">
        <v>56</v>
      </c>
      <c r="E71" s="72">
        <v>0</v>
      </c>
      <c r="F71" s="72">
        <v>0</v>
      </c>
      <c r="G71" s="72">
        <v>0</v>
      </c>
      <c r="H71" s="72">
        <v>0</v>
      </c>
      <c r="I71" s="5">
        <v>128</v>
      </c>
      <c r="K71" s="7"/>
      <c r="L71" s="7"/>
      <c r="M71" s="7"/>
      <c r="N71" s="7"/>
    </row>
    <row r="72" spans="1:14" ht="19.899999999999999" customHeight="1" x14ac:dyDescent="0.2">
      <c r="A72" s="66" t="s">
        <v>155</v>
      </c>
      <c r="B72" s="71">
        <v>82</v>
      </c>
      <c r="C72" s="71">
        <v>79</v>
      </c>
      <c r="D72" s="71">
        <v>65</v>
      </c>
      <c r="E72" s="71">
        <v>70</v>
      </c>
      <c r="F72" s="71">
        <v>0</v>
      </c>
      <c r="G72" s="71">
        <v>0</v>
      </c>
      <c r="H72" s="71">
        <v>0</v>
      </c>
      <c r="I72" s="4">
        <v>296</v>
      </c>
      <c r="K72" s="7"/>
      <c r="L72" s="7"/>
      <c r="M72" s="7"/>
      <c r="N72" s="7"/>
    </row>
    <row r="73" spans="1:14" ht="19.899999999999999" customHeight="1" x14ac:dyDescent="0.2">
      <c r="A73" s="67" t="s">
        <v>156</v>
      </c>
      <c r="B73" s="72">
        <v>89</v>
      </c>
      <c r="C73" s="72">
        <v>76</v>
      </c>
      <c r="D73" s="72">
        <v>81</v>
      </c>
      <c r="E73" s="72">
        <v>80</v>
      </c>
      <c r="F73" s="72">
        <v>0</v>
      </c>
      <c r="G73" s="72">
        <v>0</v>
      </c>
      <c r="H73" s="72">
        <v>0</v>
      </c>
      <c r="I73" s="5">
        <v>326</v>
      </c>
      <c r="K73" s="7"/>
      <c r="L73" s="7"/>
      <c r="M73" s="7"/>
      <c r="N73" s="7"/>
    </row>
    <row r="74" spans="1:14" ht="19.899999999999999" customHeight="1" x14ac:dyDescent="0.2">
      <c r="A74" s="66" t="s">
        <v>157</v>
      </c>
      <c r="B74" s="71">
        <v>50</v>
      </c>
      <c r="C74" s="71">
        <v>38</v>
      </c>
      <c r="D74" s="71">
        <v>31</v>
      </c>
      <c r="E74" s="71">
        <v>37</v>
      </c>
      <c r="F74" s="71">
        <v>0</v>
      </c>
      <c r="G74" s="71">
        <v>0</v>
      </c>
      <c r="H74" s="71">
        <v>0</v>
      </c>
      <c r="I74" s="4">
        <v>156</v>
      </c>
      <c r="K74" s="7"/>
      <c r="L74" s="7"/>
      <c r="M74" s="7"/>
      <c r="N74" s="7"/>
    </row>
    <row r="75" spans="1:14" ht="19.899999999999999" customHeight="1" x14ac:dyDescent="0.2">
      <c r="A75" s="67" t="s">
        <v>158</v>
      </c>
      <c r="B75" s="72">
        <v>83</v>
      </c>
      <c r="C75" s="72">
        <v>74</v>
      </c>
      <c r="D75" s="72">
        <v>81</v>
      </c>
      <c r="E75" s="72">
        <v>105</v>
      </c>
      <c r="F75" s="72">
        <v>0</v>
      </c>
      <c r="G75" s="72">
        <v>0</v>
      </c>
      <c r="H75" s="72">
        <v>0</v>
      </c>
      <c r="I75" s="5">
        <v>343</v>
      </c>
      <c r="K75" s="7"/>
      <c r="L75" s="7"/>
      <c r="M75" s="7"/>
      <c r="N75" s="7"/>
    </row>
    <row r="76" spans="1:14" ht="19.899999999999999" customHeight="1" x14ac:dyDescent="0.2">
      <c r="A76" s="66" t="s">
        <v>159</v>
      </c>
      <c r="B76" s="71">
        <v>45</v>
      </c>
      <c r="C76" s="71">
        <v>32</v>
      </c>
      <c r="D76" s="71">
        <v>53</v>
      </c>
      <c r="E76" s="71">
        <v>63</v>
      </c>
      <c r="F76" s="71">
        <v>0</v>
      </c>
      <c r="G76" s="71">
        <v>0</v>
      </c>
      <c r="H76" s="71">
        <v>0</v>
      </c>
      <c r="I76" s="4">
        <v>193</v>
      </c>
      <c r="K76" s="7"/>
      <c r="L76" s="7"/>
      <c r="M76" s="7"/>
      <c r="N76" s="7"/>
    </row>
    <row r="77" spans="1:14" ht="19.899999999999999" customHeight="1" x14ac:dyDescent="0.2">
      <c r="A77" s="67" t="s">
        <v>160</v>
      </c>
      <c r="B77" s="72">
        <v>123</v>
      </c>
      <c r="C77" s="72">
        <v>58</v>
      </c>
      <c r="D77" s="72">
        <v>80</v>
      </c>
      <c r="E77" s="72">
        <v>0</v>
      </c>
      <c r="F77" s="72">
        <v>0</v>
      </c>
      <c r="G77" s="72">
        <v>0</v>
      </c>
      <c r="H77" s="72">
        <v>0</v>
      </c>
      <c r="I77" s="5">
        <v>261</v>
      </c>
      <c r="K77" s="7"/>
      <c r="L77" s="7"/>
      <c r="M77" s="7"/>
      <c r="N77" s="7"/>
    </row>
    <row r="78" spans="1:14" ht="19.899999999999999" customHeight="1" x14ac:dyDescent="0.2">
      <c r="A78" s="66" t="s">
        <v>161</v>
      </c>
      <c r="B78" s="71">
        <v>61</v>
      </c>
      <c r="C78" s="71">
        <v>50</v>
      </c>
      <c r="D78" s="71">
        <v>43</v>
      </c>
      <c r="E78" s="71">
        <v>65</v>
      </c>
      <c r="F78" s="71">
        <v>0</v>
      </c>
      <c r="G78" s="71">
        <v>0</v>
      </c>
      <c r="H78" s="71">
        <v>0</v>
      </c>
      <c r="I78" s="4">
        <v>219</v>
      </c>
      <c r="K78" s="7"/>
      <c r="L78" s="7"/>
      <c r="M78" s="7"/>
      <c r="N78" s="7"/>
    </row>
    <row r="79" spans="1:14" ht="19.899999999999999" customHeight="1" x14ac:dyDescent="0.2">
      <c r="A79" s="67" t="s">
        <v>162</v>
      </c>
      <c r="B79" s="72">
        <v>208</v>
      </c>
      <c r="C79" s="72">
        <v>211</v>
      </c>
      <c r="D79" s="72">
        <v>186</v>
      </c>
      <c r="E79" s="72">
        <v>193</v>
      </c>
      <c r="F79" s="72">
        <v>204</v>
      </c>
      <c r="G79" s="72">
        <v>270</v>
      </c>
      <c r="H79" s="72">
        <v>0</v>
      </c>
      <c r="I79" s="5">
        <v>1272</v>
      </c>
      <c r="K79" s="7"/>
      <c r="L79" s="7"/>
      <c r="M79" s="7"/>
      <c r="N79" s="7"/>
    </row>
    <row r="80" spans="1:14" ht="19.899999999999999" customHeight="1" x14ac:dyDescent="0.2">
      <c r="A80" s="66" t="s">
        <v>163</v>
      </c>
      <c r="B80" s="71">
        <v>49</v>
      </c>
      <c r="C80" s="71">
        <v>54</v>
      </c>
      <c r="D80" s="71">
        <v>43</v>
      </c>
      <c r="E80" s="71">
        <v>62</v>
      </c>
      <c r="F80" s="71">
        <v>0</v>
      </c>
      <c r="G80" s="71">
        <v>0</v>
      </c>
      <c r="H80" s="71">
        <v>0</v>
      </c>
      <c r="I80" s="4">
        <v>208</v>
      </c>
      <c r="K80" s="7"/>
      <c r="L80" s="7"/>
      <c r="M80" s="7"/>
      <c r="N80" s="7"/>
    </row>
    <row r="81" spans="1:14" ht="19.899999999999999" customHeight="1" x14ac:dyDescent="0.2">
      <c r="A81" s="67" t="s">
        <v>164</v>
      </c>
      <c r="B81" s="72">
        <v>66</v>
      </c>
      <c r="C81" s="72">
        <v>54</v>
      </c>
      <c r="D81" s="72">
        <v>39</v>
      </c>
      <c r="E81" s="72">
        <v>68</v>
      </c>
      <c r="F81" s="72">
        <v>0</v>
      </c>
      <c r="G81" s="72">
        <v>0</v>
      </c>
      <c r="H81" s="72">
        <v>0</v>
      </c>
      <c r="I81" s="5">
        <v>227</v>
      </c>
      <c r="K81" s="7"/>
      <c r="L81" s="7"/>
      <c r="M81" s="7"/>
      <c r="N81" s="7"/>
    </row>
    <row r="82" spans="1:14" ht="19.899999999999999" customHeight="1" x14ac:dyDescent="0.2">
      <c r="A82" s="66" t="s">
        <v>165</v>
      </c>
      <c r="B82" s="71">
        <v>0</v>
      </c>
      <c r="C82" s="71">
        <v>0</v>
      </c>
      <c r="D82" s="71">
        <v>0</v>
      </c>
      <c r="E82" s="71">
        <v>0</v>
      </c>
      <c r="F82" s="71">
        <v>0</v>
      </c>
      <c r="G82" s="71">
        <v>0</v>
      </c>
      <c r="H82" s="71">
        <v>0</v>
      </c>
      <c r="I82" s="4">
        <v>0</v>
      </c>
      <c r="K82" s="7"/>
      <c r="L82" s="7"/>
      <c r="M82" s="7"/>
      <c r="N82" s="7"/>
    </row>
    <row r="83" spans="1:14" ht="19.899999999999999" customHeight="1" x14ac:dyDescent="0.2">
      <c r="A83" s="67" t="s">
        <v>166</v>
      </c>
      <c r="B83" s="72">
        <v>180</v>
      </c>
      <c r="C83" s="72">
        <v>148</v>
      </c>
      <c r="D83" s="72">
        <v>143</v>
      </c>
      <c r="E83" s="72">
        <v>142</v>
      </c>
      <c r="F83" s="72">
        <v>89</v>
      </c>
      <c r="G83" s="72">
        <v>108</v>
      </c>
      <c r="H83" s="72">
        <v>0</v>
      </c>
      <c r="I83" s="5">
        <v>810</v>
      </c>
      <c r="K83" s="7"/>
      <c r="L83" s="7"/>
      <c r="M83" s="7"/>
      <c r="N83" s="7"/>
    </row>
    <row r="84" spans="1:14" ht="19.899999999999999" customHeight="1" x14ac:dyDescent="0.2">
      <c r="A84" s="66" t="s">
        <v>167</v>
      </c>
      <c r="B84" s="71">
        <v>92</v>
      </c>
      <c r="C84" s="71">
        <v>66</v>
      </c>
      <c r="D84" s="71">
        <v>68</v>
      </c>
      <c r="E84" s="71">
        <v>77</v>
      </c>
      <c r="F84" s="71">
        <v>0</v>
      </c>
      <c r="G84" s="71">
        <v>0</v>
      </c>
      <c r="H84" s="71">
        <v>0</v>
      </c>
      <c r="I84" s="4">
        <v>303</v>
      </c>
      <c r="K84" s="7"/>
      <c r="L84" s="7"/>
      <c r="M84" s="7"/>
      <c r="N84" s="7"/>
    </row>
    <row r="85" spans="1:14" ht="19.899999999999999" customHeight="1" x14ac:dyDescent="0.2">
      <c r="A85" s="67" t="s">
        <v>168</v>
      </c>
      <c r="B85" s="72">
        <v>206</v>
      </c>
      <c r="C85" s="72">
        <v>138</v>
      </c>
      <c r="D85" s="72">
        <v>170</v>
      </c>
      <c r="E85" s="72">
        <v>160</v>
      </c>
      <c r="F85" s="72">
        <v>156</v>
      </c>
      <c r="G85" s="72">
        <v>177</v>
      </c>
      <c r="H85" s="72">
        <v>0</v>
      </c>
      <c r="I85" s="5">
        <v>1007</v>
      </c>
      <c r="K85" s="7"/>
      <c r="L85" s="7"/>
      <c r="M85" s="7"/>
      <c r="N85" s="7"/>
    </row>
    <row r="86" spans="1:14" ht="19.899999999999999" customHeight="1" x14ac:dyDescent="0.2">
      <c r="A86" s="66" t="s">
        <v>169</v>
      </c>
      <c r="B86" s="71">
        <v>51</v>
      </c>
      <c r="C86" s="71">
        <v>44</v>
      </c>
      <c r="D86" s="71">
        <v>62</v>
      </c>
      <c r="E86" s="71">
        <v>61</v>
      </c>
      <c r="F86" s="71">
        <v>0</v>
      </c>
      <c r="G86" s="71">
        <v>0</v>
      </c>
      <c r="H86" s="71">
        <v>0</v>
      </c>
      <c r="I86" s="4">
        <v>218</v>
      </c>
      <c r="K86" s="7"/>
      <c r="L86" s="7"/>
      <c r="M86" s="7"/>
      <c r="N86" s="7"/>
    </row>
    <row r="87" spans="1:14" ht="19.899999999999999" customHeight="1" x14ac:dyDescent="0.2">
      <c r="A87" s="67" t="s">
        <v>170</v>
      </c>
      <c r="B87" s="72">
        <v>91</v>
      </c>
      <c r="C87" s="72">
        <v>124</v>
      </c>
      <c r="D87" s="72">
        <v>115</v>
      </c>
      <c r="E87" s="72">
        <v>149</v>
      </c>
      <c r="F87" s="72">
        <v>0</v>
      </c>
      <c r="G87" s="72">
        <v>0</v>
      </c>
      <c r="H87" s="72">
        <v>0</v>
      </c>
      <c r="I87" s="5">
        <v>479</v>
      </c>
      <c r="K87" s="7"/>
      <c r="L87" s="7"/>
      <c r="M87" s="7"/>
      <c r="N87" s="7"/>
    </row>
    <row r="88" spans="1:14" ht="19.899999999999999" customHeight="1" x14ac:dyDescent="0.2">
      <c r="A88" s="66" t="s">
        <v>171</v>
      </c>
      <c r="B88" s="71">
        <v>133</v>
      </c>
      <c r="C88" s="71">
        <v>92</v>
      </c>
      <c r="D88" s="71">
        <v>72</v>
      </c>
      <c r="E88" s="71">
        <v>111</v>
      </c>
      <c r="F88" s="71">
        <v>78</v>
      </c>
      <c r="G88" s="71">
        <v>54</v>
      </c>
      <c r="H88" s="71">
        <v>0</v>
      </c>
      <c r="I88" s="4">
        <v>540</v>
      </c>
      <c r="K88" s="7"/>
      <c r="L88" s="7"/>
      <c r="M88" s="7"/>
      <c r="N88" s="7"/>
    </row>
    <row r="89" spans="1:14" ht="19.899999999999999" customHeight="1" x14ac:dyDescent="0.2">
      <c r="A89" s="67" t="s">
        <v>172</v>
      </c>
      <c r="B89" s="72">
        <v>68</v>
      </c>
      <c r="C89" s="72">
        <v>67</v>
      </c>
      <c r="D89" s="72">
        <v>45</v>
      </c>
      <c r="E89" s="72">
        <v>59</v>
      </c>
      <c r="F89" s="72">
        <v>0</v>
      </c>
      <c r="G89" s="72">
        <v>0</v>
      </c>
      <c r="H89" s="72">
        <v>0</v>
      </c>
      <c r="I89" s="5">
        <v>239</v>
      </c>
      <c r="K89" s="7"/>
      <c r="L89" s="7"/>
      <c r="M89" s="7"/>
      <c r="N89" s="7"/>
    </row>
    <row r="90" spans="1:14" ht="19.899999999999999" customHeight="1" x14ac:dyDescent="0.2">
      <c r="A90" s="66" t="s">
        <v>173</v>
      </c>
      <c r="B90" s="71">
        <v>57</v>
      </c>
      <c r="C90" s="71">
        <v>37</v>
      </c>
      <c r="D90" s="71">
        <v>45</v>
      </c>
      <c r="E90" s="71">
        <v>43</v>
      </c>
      <c r="F90" s="71">
        <v>0</v>
      </c>
      <c r="G90" s="71">
        <v>0</v>
      </c>
      <c r="H90" s="71">
        <v>0</v>
      </c>
      <c r="I90" s="4">
        <v>182</v>
      </c>
      <c r="K90" s="7"/>
      <c r="L90" s="7"/>
      <c r="M90" s="7"/>
      <c r="N90" s="7"/>
    </row>
    <row r="91" spans="1:14" ht="19.899999999999999" customHeight="1" x14ac:dyDescent="0.2">
      <c r="A91" s="67" t="s">
        <v>174</v>
      </c>
      <c r="B91" s="72">
        <v>149</v>
      </c>
      <c r="C91" s="72">
        <v>143</v>
      </c>
      <c r="D91" s="72">
        <v>144</v>
      </c>
      <c r="E91" s="72">
        <v>150</v>
      </c>
      <c r="F91" s="72">
        <v>0</v>
      </c>
      <c r="G91" s="72">
        <v>0</v>
      </c>
      <c r="H91" s="72">
        <v>0</v>
      </c>
      <c r="I91" s="5">
        <v>586</v>
      </c>
      <c r="K91" s="7"/>
      <c r="L91" s="7"/>
      <c r="M91" s="7"/>
      <c r="N91" s="7"/>
    </row>
    <row r="92" spans="1:14" ht="19.899999999999999" customHeight="1" x14ac:dyDescent="0.2">
      <c r="A92" s="66" t="s">
        <v>175</v>
      </c>
      <c r="B92" s="71">
        <v>60</v>
      </c>
      <c r="C92" s="71">
        <v>30</v>
      </c>
      <c r="D92" s="71">
        <v>43</v>
      </c>
      <c r="E92" s="71">
        <v>65</v>
      </c>
      <c r="F92" s="71">
        <v>0</v>
      </c>
      <c r="G92" s="71">
        <v>0</v>
      </c>
      <c r="H92" s="71">
        <v>0</v>
      </c>
      <c r="I92" s="4">
        <v>198</v>
      </c>
      <c r="K92" s="7"/>
      <c r="L92" s="7"/>
      <c r="M92" s="7"/>
      <c r="N92" s="7"/>
    </row>
    <row r="93" spans="1:14" ht="19.899999999999999" customHeight="1" x14ac:dyDescent="0.2">
      <c r="A93" s="67" t="s">
        <v>176</v>
      </c>
      <c r="B93" s="72">
        <v>49</v>
      </c>
      <c r="C93" s="72">
        <v>54</v>
      </c>
      <c r="D93" s="72">
        <v>49</v>
      </c>
      <c r="E93" s="72">
        <v>56</v>
      </c>
      <c r="F93" s="72">
        <v>0</v>
      </c>
      <c r="G93" s="72">
        <v>0</v>
      </c>
      <c r="H93" s="72">
        <v>0</v>
      </c>
      <c r="I93" s="5">
        <v>208</v>
      </c>
      <c r="K93" s="7"/>
      <c r="L93" s="7"/>
      <c r="M93" s="7"/>
      <c r="N93" s="7"/>
    </row>
    <row r="94" spans="1:14" ht="19.899999999999999" customHeight="1" x14ac:dyDescent="0.2">
      <c r="A94" s="66" t="s">
        <v>177</v>
      </c>
      <c r="B94" s="71">
        <v>36</v>
      </c>
      <c r="C94" s="71">
        <v>27</v>
      </c>
      <c r="D94" s="71">
        <v>25</v>
      </c>
      <c r="E94" s="71">
        <v>29</v>
      </c>
      <c r="F94" s="71">
        <v>6</v>
      </c>
      <c r="G94" s="71">
        <v>0</v>
      </c>
      <c r="H94" s="71">
        <v>0</v>
      </c>
      <c r="I94" s="4">
        <v>123</v>
      </c>
      <c r="K94" s="7"/>
      <c r="L94" s="7"/>
      <c r="M94" s="7"/>
      <c r="N94" s="7"/>
    </row>
    <row r="95" spans="1:14" ht="19.899999999999999" customHeight="1" x14ac:dyDescent="0.2">
      <c r="A95" s="67" t="s">
        <v>178</v>
      </c>
      <c r="B95" s="72">
        <v>54</v>
      </c>
      <c r="C95" s="72">
        <v>59</v>
      </c>
      <c r="D95" s="72">
        <v>50</v>
      </c>
      <c r="E95" s="72">
        <v>65</v>
      </c>
      <c r="F95" s="72">
        <v>0</v>
      </c>
      <c r="G95" s="72">
        <v>0</v>
      </c>
      <c r="H95" s="72">
        <v>0</v>
      </c>
      <c r="I95" s="5">
        <v>228</v>
      </c>
      <c r="K95" s="7"/>
      <c r="L95" s="7"/>
      <c r="M95" s="7"/>
      <c r="N95" s="7"/>
    </row>
    <row r="96" spans="1:14" ht="19.899999999999999" customHeight="1" x14ac:dyDescent="0.2">
      <c r="A96" s="66" t="s">
        <v>179</v>
      </c>
      <c r="B96" s="71">
        <v>103</v>
      </c>
      <c r="C96" s="71">
        <v>81</v>
      </c>
      <c r="D96" s="71">
        <v>79</v>
      </c>
      <c r="E96" s="71">
        <v>80</v>
      </c>
      <c r="F96" s="71">
        <v>64</v>
      </c>
      <c r="G96" s="71">
        <v>74</v>
      </c>
      <c r="H96" s="71">
        <v>0</v>
      </c>
      <c r="I96" s="4">
        <v>481</v>
      </c>
      <c r="K96" s="7"/>
      <c r="L96" s="7"/>
      <c r="M96" s="7"/>
      <c r="N96" s="7"/>
    </row>
    <row r="97" spans="1:14" ht="19.899999999999999" customHeight="1" x14ac:dyDescent="0.2">
      <c r="A97" s="67" t="s">
        <v>180</v>
      </c>
      <c r="B97" s="72">
        <v>115</v>
      </c>
      <c r="C97" s="72">
        <v>96</v>
      </c>
      <c r="D97" s="72">
        <v>132</v>
      </c>
      <c r="E97" s="72">
        <v>131</v>
      </c>
      <c r="F97" s="72">
        <v>0</v>
      </c>
      <c r="G97" s="72">
        <v>0</v>
      </c>
      <c r="H97" s="72">
        <v>0</v>
      </c>
      <c r="I97" s="5">
        <v>474</v>
      </c>
      <c r="K97" s="7"/>
      <c r="L97" s="7"/>
      <c r="M97" s="7"/>
      <c r="N97" s="7"/>
    </row>
    <row r="98" spans="1:14" ht="19.899999999999999" customHeight="1" x14ac:dyDescent="0.2">
      <c r="A98" s="66" t="s">
        <v>181</v>
      </c>
      <c r="B98" s="71">
        <v>59</v>
      </c>
      <c r="C98" s="71">
        <v>76</v>
      </c>
      <c r="D98" s="71">
        <v>70</v>
      </c>
      <c r="E98" s="71">
        <v>58</v>
      </c>
      <c r="F98" s="71">
        <v>0</v>
      </c>
      <c r="G98" s="71">
        <v>0</v>
      </c>
      <c r="H98" s="71">
        <v>0</v>
      </c>
      <c r="I98" s="4">
        <v>263</v>
      </c>
      <c r="K98" s="7"/>
      <c r="L98" s="7"/>
      <c r="M98" s="7"/>
      <c r="N98" s="7"/>
    </row>
    <row r="99" spans="1:14" ht="19.899999999999999" customHeight="1" x14ac:dyDescent="0.2">
      <c r="A99" s="67" t="s">
        <v>182</v>
      </c>
      <c r="B99" s="72">
        <v>40</v>
      </c>
      <c r="C99" s="72">
        <v>36</v>
      </c>
      <c r="D99" s="72">
        <v>40</v>
      </c>
      <c r="E99" s="72">
        <v>90</v>
      </c>
      <c r="F99" s="72">
        <v>25</v>
      </c>
      <c r="G99" s="72">
        <v>36</v>
      </c>
      <c r="H99" s="72">
        <v>0</v>
      </c>
      <c r="I99" s="5">
        <v>267</v>
      </c>
      <c r="K99" s="7"/>
      <c r="L99" s="7"/>
      <c r="M99" s="7"/>
      <c r="N99" s="7"/>
    </row>
    <row r="100" spans="1:14" ht="19.899999999999999" customHeight="1" x14ac:dyDescent="0.2">
      <c r="A100" s="66" t="s">
        <v>183</v>
      </c>
      <c r="B100" s="71">
        <v>104</v>
      </c>
      <c r="C100" s="71">
        <v>67</v>
      </c>
      <c r="D100" s="71">
        <v>90</v>
      </c>
      <c r="E100" s="71">
        <v>82</v>
      </c>
      <c r="F100" s="71">
        <v>0</v>
      </c>
      <c r="G100" s="71">
        <v>0</v>
      </c>
      <c r="H100" s="71">
        <v>0</v>
      </c>
      <c r="I100" s="4">
        <v>343</v>
      </c>
      <c r="K100" s="7"/>
      <c r="L100" s="7"/>
      <c r="M100" s="7"/>
      <c r="N100" s="7"/>
    </row>
    <row r="101" spans="1:14" ht="19.899999999999999" customHeight="1" x14ac:dyDescent="0.2">
      <c r="A101" s="67" t="s">
        <v>184</v>
      </c>
      <c r="B101" s="72">
        <v>70</v>
      </c>
      <c r="C101" s="72">
        <v>44</v>
      </c>
      <c r="D101" s="72">
        <v>38</v>
      </c>
      <c r="E101" s="72">
        <v>41</v>
      </c>
      <c r="F101" s="72">
        <v>0</v>
      </c>
      <c r="G101" s="72">
        <v>0</v>
      </c>
      <c r="H101" s="72">
        <v>0</v>
      </c>
      <c r="I101" s="5">
        <v>193</v>
      </c>
      <c r="K101" s="7"/>
      <c r="L101" s="7"/>
      <c r="M101" s="7"/>
      <c r="N101" s="7"/>
    </row>
    <row r="102" spans="1:14" ht="19.899999999999999" customHeight="1" x14ac:dyDescent="0.2">
      <c r="A102" s="66" t="s">
        <v>185</v>
      </c>
      <c r="B102" s="71">
        <v>40</v>
      </c>
      <c r="C102" s="71">
        <v>45</v>
      </c>
      <c r="D102" s="71">
        <v>57</v>
      </c>
      <c r="E102" s="71">
        <v>62</v>
      </c>
      <c r="F102" s="71">
        <v>4</v>
      </c>
      <c r="G102" s="71">
        <v>0</v>
      </c>
      <c r="H102" s="71">
        <v>0</v>
      </c>
      <c r="I102" s="4">
        <v>208</v>
      </c>
      <c r="K102" s="7"/>
      <c r="L102" s="7"/>
      <c r="M102" s="7"/>
      <c r="N102" s="7"/>
    </row>
    <row r="103" spans="1:14" ht="19.899999999999999" customHeight="1" x14ac:dyDescent="0.2">
      <c r="A103" s="67" t="s">
        <v>186</v>
      </c>
      <c r="B103" s="72">
        <v>64</v>
      </c>
      <c r="C103" s="72">
        <v>71</v>
      </c>
      <c r="D103" s="72">
        <v>57</v>
      </c>
      <c r="E103" s="72">
        <v>60</v>
      </c>
      <c r="F103" s="72">
        <v>0</v>
      </c>
      <c r="G103" s="72">
        <v>0</v>
      </c>
      <c r="H103" s="72">
        <v>0</v>
      </c>
      <c r="I103" s="5">
        <v>252</v>
      </c>
      <c r="K103" s="7"/>
      <c r="L103" s="7"/>
      <c r="M103" s="7"/>
      <c r="N103" s="7"/>
    </row>
    <row r="104" spans="1:14" ht="19.899999999999999" customHeight="1" x14ac:dyDescent="0.2">
      <c r="A104" s="66" t="s">
        <v>187</v>
      </c>
      <c r="B104" s="71">
        <v>43</v>
      </c>
      <c r="C104" s="71">
        <v>45</v>
      </c>
      <c r="D104" s="71">
        <v>43</v>
      </c>
      <c r="E104" s="71">
        <v>3</v>
      </c>
      <c r="F104" s="71">
        <v>7</v>
      </c>
      <c r="G104" s="71">
        <v>0</v>
      </c>
      <c r="H104" s="71">
        <v>0</v>
      </c>
      <c r="I104" s="4">
        <v>141</v>
      </c>
      <c r="K104" s="7"/>
      <c r="L104" s="7"/>
      <c r="M104" s="7"/>
      <c r="N104" s="7"/>
    </row>
    <row r="105" spans="1:14" ht="19.899999999999999" customHeight="1" x14ac:dyDescent="0.2">
      <c r="A105" s="67" t="s">
        <v>188</v>
      </c>
      <c r="B105" s="72">
        <v>113</v>
      </c>
      <c r="C105" s="72">
        <v>95</v>
      </c>
      <c r="D105" s="72">
        <v>88</v>
      </c>
      <c r="E105" s="72">
        <v>155</v>
      </c>
      <c r="F105" s="72">
        <v>0</v>
      </c>
      <c r="G105" s="72">
        <v>0</v>
      </c>
      <c r="H105" s="72">
        <v>0</v>
      </c>
      <c r="I105" s="5">
        <v>451</v>
      </c>
      <c r="K105" s="7"/>
      <c r="L105" s="7"/>
      <c r="M105" s="7"/>
      <c r="N105" s="7"/>
    </row>
    <row r="106" spans="1:14" ht="19.899999999999999" customHeight="1" x14ac:dyDescent="0.2">
      <c r="A106" s="66" t="s">
        <v>189</v>
      </c>
      <c r="B106" s="71">
        <v>236</v>
      </c>
      <c r="C106" s="71">
        <v>208</v>
      </c>
      <c r="D106" s="71">
        <v>177</v>
      </c>
      <c r="E106" s="71">
        <v>162</v>
      </c>
      <c r="F106" s="71">
        <v>14</v>
      </c>
      <c r="G106" s="71">
        <v>0</v>
      </c>
      <c r="H106" s="71">
        <v>0</v>
      </c>
      <c r="I106" s="4">
        <v>797</v>
      </c>
      <c r="K106" s="7"/>
      <c r="L106" s="7"/>
      <c r="M106" s="7"/>
      <c r="N106" s="7"/>
    </row>
    <row r="107" spans="1:14" ht="19.899999999999999" customHeight="1" x14ac:dyDescent="0.2">
      <c r="A107" s="67" t="s">
        <v>190</v>
      </c>
      <c r="B107" s="72">
        <v>140</v>
      </c>
      <c r="C107" s="72">
        <v>107</v>
      </c>
      <c r="D107" s="72">
        <v>56</v>
      </c>
      <c r="E107" s="72">
        <v>84</v>
      </c>
      <c r="F107" s="72">
        <v>61</v>
      </c>
      <c r="G107" s="72">
        <v>66</v>
      </c>
      <c r="H107" s="72">
        <v>0</v>
      </c>
      <c r="I107" s="5">
        <v>514</v>
      </c>
      <c r="K107" s="7"/>
      <c r="L107" s="7"/>
      <c r="M107" s="7"/>
      <c r="N107" s="7"/>
    </row>
    <row r="108" spans="1:14" ht="19.899999999999999" customHeight="1" x14ac:dyDescent="0.2">
      <c r="A108" s="66" t="s">
        <v>191</v>
      </c>
      <c r="B108" s="71">
        <v>121</v>
      </c>
      <c r="C108" s="71">
        <v>101</v>
      </c>
      <c r="D108" s="71">
        <v>107</v>
      </c>
      <c r="E108" s="71">
        <v>90</v>
      </c>
      <c r="F108" s="71">
        <v>0</v>
      </c>
      <c r="G108" s="71">
        <v>0</v>
      </c>
      <c r="H108" s="71">
        <v>0</v>
      </c>
      <c r="I108" s="4">
        <v>419</v>
      </c>
      <c r="K108" s="7"/>
      <c r="L108" s="7"/>
      <c r="M108" s="7"/>
      <c r="N108" s="7"/>
    </row>
    <row r="109" spans="1:14" ht="19.899999999999999" customHeight="1" x14ac:dyDescent="0.2">
      <c r="A109" s="67" t="s">
        <v>192</v>
      </c>
      <c r="B109" s="72">
        <v>33</v>
      </c>
      <c r="C109" s="72">
        <v>29</v>
      </c>
      <c r="D109" s="72">
        <v>48</v>
      </c>
      <c r="E109" s="72">
        <v>33</v>
      </c>
      <c r="F109" s="72">
        <v>0</v>
      </c>
      <c r="G109" s="72">
        <v>0</v>
      </c>
      <c r="H109" s="72">
        <v>0</v>
      </c>
      <c r="I109" s="5">
        <v>143</v>
      </c>
      <c r="K109" s="7"/>
      <c r="L109" s="7"/>
      <c r="M109" s="7"/>
      <c r="N109" s="7"/>
    </row>
    <row r="110" spans="1:14" ht="19.899999999999999" customHeight="1" x14ac:dyDescent="0.2">
      <c r="A110" s="66" t="s">
        <v>193</v>
      </c>
      <c r="B110" s="71">
        <v>102</v>
      </c>
      <c r="C110" s="71">
        <v>109</v>
      </c>
      <c r="D110" s="71">
        <v>111</v>
      </c>
      <c r="E110" s="71">
        <v>117</v>
      </c>
      <c r="F110" s="71">
        <v>0</v>
      </c>
      <c r="G110" s="71">
        <v>0</v>
      </c>
      <c r="H110" s="71">
        <v>0</v>
      </c>
      <c r="I110" s="4">
        <v>439</v>
      </c>
      <c r="K110" s="7"/>
      <c r="L110" s="7"/>
      <c r="M110" s="7"/>
      <c r="N110" s="7"/>
    </row>
    <row r="111" spans="1:14" ht="19.899999999999999" customHeight="1" x14ac:dyDescent="0.2">
      <c r="A111" s="67" t="s">
        <v>194</v>
      </c>
      <c r="B111" s="72">
        <v>61</v>
      </c>
      <c r="C111" s="72">
        <v>62</v>
      </c>
      <c r="D111" s="72">
        <v>55</v>
      </c>
      <c r="E111" s="72">
        <v>63</v>
      </c>
      <c r="F111" s="72">
        <v>0</v>
      </c>
      <c r="G111" s="72">
        <v>0</v>
      </c>
      <c r="H111" s="72">
        <v>0</v>
      </c>
      <c r="I111" s="5">
        <v>241</v>
      </c>
      <c r="K111" s="7"/>
      <c r="L111" s="7"/>
      <c r="M111" s="7"/>
      <c r="N111" s="7"/>
    </row>
    <row r="112" spans="1:14" ht="19.899999999999999" customHeight="1" x14ac:dyDescent="0.2">
      <c r="A112" s="66" t="s">
        <v>195</v>
      </c>
      <c r="B112" s="71">
        <v>44</v>
      </c>
      <c r="C112" s="71">
        <v>45</v>
      </c>
      <c r="D112" s="71">
        <v>42</v>
      </c>
      <c r="E112" s="71">
        <v>45</v>
      </c>
      <c r="F112" s="71">
        <v>0</v>
      </c>
      <c r="G112" s="71">
        <v>0</v>
      </c>
      <c r="H112" s="71">
        <v>0</v>
      </c>
      <c r="I112" s="4">
        <v>176</v>
      </c>
      <c r="K112" s="7"/>
      <c r="L112" s="7"/>
      <c r="M112" s="7"/>
      <c r="N112" s="7"/>
    </row>
    <row r="113" spans="1:14" ht="19.899999999999999" customHeight="1" x14ac:dyDescent="0.2">
      <c r="A113" s="67" t="s">
        <v>196</v>
      </c>
      <c r="B113" s="72">
        <v>101</v>
      </c>
      <c r="C113" s="72">
        <v>100</v>
      </c>
      <c r="D113" s="72">
        <v>98</v>
      </c>
      <c r="E113" s="72">
        <v>108</v>
      </c>
      <c r="F113" s="72">
        <v>99</v>
      </c>
      <c r="G113" s="72">
        <v>90</v>
      </c>
      <c r="H113" s="72">
        <v>0</v>
      </c>
      <c r="I113" s="5">
        <v>596</v>
      </c>
      <c r="K113" s="7"/>
      <c r="L113" s="7"/>
      <c r="M113" s="7"/>
      <c r="N113" s="7"/>
    </row>
    <row r="114" spans="1:14" ht="19.899999999999999" customHeight="1" x14ac:dyDescent="0.2">
      <c r="A114" s="66" t="s">
        <v>197</v>
      </c>
      <c r="B114" s="71">
        <v>67</v>
      </c>
      <c r="C114" s="71">
        <v>56</v>
      </c>
      <c r="D114" s="71">
        <v>74</v>
      </c>
      <c r="E114" s="71">
        <v>63</v>
      </c>
      <c r="F114" s="71">
        <v>0</v>
      </c>
      <c r="G114" s="71">
        <v>0</v>
      </c>
      <c r="H114" s="71">
        <v>0</v>
      </c>
      <c r="I114" s="4">
        <v>260</v>
      </c>
      <c r="K114" s="7"/>
      <c r="L114" s="7"/>
      <c r="M114" s="7"/>
      <c r="N114" s="7"/>
    </row>
    <row r="115" spans="1:14" ht="19.899999999999999" customHeight="1" x14ac:dyDescent="0.2">
      <c r="A115" s="67" t="s">
        <v>198</v>
      </c>
      <c r="B115" s="72">
        <v>30</v>
      </c>
      <c r="C115" s="72">
        <v>21</v>
      </c>
      <c r="D115" s="72">
        <v>12</v>
      </c>
      <c r="E115" s="72">
        <v>20</v>
      </c>
      <c r="F115" s="72">
        <v>4</v>
      </c>
      <c r="G115" s="72">
        <v>0</v>
      </c>
      <c r="H115" s="72">
        <v>0</v>
      </c>
      <c r="I115" s="5">
        <v>87</v>
      </c>
      <c r="K115" s="7"/>
      <c r="L115" s="7"/>
      <c r="M115" s="7"/>
      <c r="N115" s="7"/>
    </row>
    <row r="116" spans="1:14" ht="19.899999999999999" customHeight="1" x14ac:dyDescent="0.2">
      <c r="A116" s="66" t="s">
        <v>199</v>
      </c>
      <c r="B116" s="71">
        <v>98</v>
      </c>
      <c r="C116" s="71">
        <v>87</v>
      </c>
      <c r="D116" s="71">
        <v>90</v>
      </c>
      <c r="E116" s="71">
        <v>107</v>
      </c>
      <c r="F116" s="71">
        <v>0</v>
      </c>
      <c r="G116" s="71">
        <v>0</v>
      </c>
      <c r="H116" s="71">
        <v>0</v>
      </c>
      <c r="I116" s="4">
        <v>382</v>
      </c>
      <c r="K116" s="7"/>
      <c r="L116" s="7"/>
      <c r="M116" s="7"/>
      <c r="N116" s="7"/>
    </row>
    <row r="117" spans="1:14" ht="19.899999999999999" customHeight="1" x14ac:dyDescent="0.2">
      <c r="A117" s="67" t="s">
        <v>200</v>
      </c>
      <c r="B117" s="72">
        <v>54</v>
      </c>
      <c r="C117" s="72">
        <v>38</v>
      </c>
      <c r="D117" s="72">
        <v>36</v>
      </c>
      <c r="E117" s="72">
        <v>59</v>
      </c>
      <c r="F117" s="72">
        <v>0</v>
      </c>
      <c r="G117" s="72">
        <v>0</v>
      </c>
      <c r="H117" s="72">
        <v>0</v>
      </c>
      <c r="I117" s="5">
        <v>187</v>
      </c>
      <c r="K117" s="7"/>
      <c r="L117" s="7"/>
      <c r="M117" s="7"/>
      <c r="N117" s="7"/>
    </row>
    <row r="118" spans="1:14" ht="19.899999999999999" customHeight="1" x14ac:dyDescent="0.2">
      <c r="A118" s="66" t="s">
        <v>201</v>
      </c>
      <c r="B118" s="71">
        <v>56</v>
      </c>
      <c r="C118" s="71">
        <v>45</v>
      </c>
      <c r="D118" s="71">
        <v>53</v>
      </c>
      <c r="E118" s="71">
        <v>52</v>
      </c>
      <c r="F118" s="71">
        <v>1</v>
      </c>
      <c r="G118" s="71">
        <v>0</v>
      </c>
      <c r="H118" s="71">
        <v>0</v>
      </c>
      <c r="I118" s="4">
        <v>207</v>
      </c>
      <c r="K118" s="7"/>
      <c r="L118" s="7"/>
      <c r="M118" s="7"/>
      <c r="N118" s="7"/>
    </row>
    <row r="119" spans="1:14" ht="19.899999999999999" customHeight="1" x14ac:dyDescent="0.2">
      <c r="A119" s="67" t="s">
        <v>202</v>
      </c>
      <c r="B119" s="72">
        <v>48</v>
      </c>
      <c r="C119" s="72">
        <v>39</v>
      </c>
      <c r="D119" s="72">
        <v>43</v>
      </c>
      <c r="E119" s="72">
        <v>58</v>
      </c>
      <c r="F119" s="72">
        <v>0</v>
      </c>
      <c r="G119" s="72">
        <v>0</v>
      </c>
      <c r="H119" s="72">
        <v>0</v>
      </c>
      <c r="I119" s="5">
        <v>188</v>
      </c>
      <c r="K119" s="7"/>
      <c r="L119" s="7"/>
      <c r="M119" s="7"/>
      <c r="N119" s="7"/>
    </row>
    <row r="120" spans="1:14" ht="19.899999999999999" customHeight="1" x14ac:dyDescent="0.2">
      <c r="A120" s="66" t="s">
        <v>203</v>
      </c>
      <c r="B120" s="71">
        <v>36</v>
      </c>
      <c r="C120" s="71">
        <v>43</v>
      </c>
      <c r="D120" s="71">
        <v>48</v>
      </c>
      <c r="E120" s="71">
        <v>39</v>
      </c>
      <c r="F120" s="71">
        <v>0</v>
      </c>
      <c r="G120" s="71">
        <v>0</v>
      </c>
      <c r="H120" s="71">
        <v>0</v>
      </c>
      <c r="I120" s="4">
        <v>166</v>
      </c>
      <c r="K120" s="7"/>
      <c r="L120" s="7"/>
      <c r="M120" s="7"/>
      <c r="N120" s="7"/>
    </row>
    <row r="121" spans="1:14" ht="19.899999999999999" customHeight="1" x14ac:dyDescent="0.2">
      <c r="A121" s="67" t="s">
        <v>204</v>
      </c>
      <c r="B121" s="72">
        <v>46</v>
      </c>
      <c r="C121" s="72">
        <v>49</v>
      </c>
      <c r="D121" s="72">
        <v>77</v>
      </c>
      <c r="E121" s="72">
        <v>0</v>
      </c>
      <c r="F121" s="72">
        <v>0</v>
      </c>
      <c r="G121" s="72">
        <v>0</v>
      </c>
      <c r="H121" s="72">
        <v>0</v>
      </c>
      <c r="I121" s="5">
        <v>172</v>
      </c>
      <c r="K121" s="7"/>
      <c r="L121" s="7"/>
      <c r="M121" s="7"/>
      <c r="N121" s="7"/>
    </row>
    <row r="122" spans="1:14" ht="19.899999999999999" customHeight="1" x14ac:dyDescent="0.2">
      <c r="A122" s="66" t="s">
        <v>205</v>
      </c>
      <c r="B122" s="71">
        <v>24</v>
      </c>
      <c r="C122" s="71">
        <v>28</v>
      </c>
      <c r="D122" s="71">
        <v>22</v>
      </c>
      <c r="E122" s="71">
        <v>27</v>
      </c>
      <c r="F122" s="71">
        <v>0</v>
      </c>
      <c r="G122" s="71">
        <v>0</v>
      </c>
      <c r="H122" s="71">
        <v>0</v>
      </c>
      <c r="I122" s="4">
        <v>101</v>
      </c>
      <c r="K122" s="7"/>
      <c r="L122" s="7"/>
      <c r="M122" s="7"/>
      <c r="N122" s="7"/>
    </row>
    <row r="123" spans="1:14" ht="19.899999999999999" customHeight="1" x14ac:dyDescent="0.2">
      <c r="A123" s="67" t="s">
        <v>206</v>
      </c>
      <c r="B123" s="72">
        <v>117</v>
      </c>
      <c r="C123" s="72">
        <v>88</v>
      </c>
      <c r="D123" s="72">
        <v>92</v>
      </c>
      <c r="E123" s="72">
        <v>99</v>
      </c>
      <c r="F123" s="72">
        <v>0</v>
      </c>
      <c r="G123" s="72">
        <v>0</v>
      </c>
      <c r="H123" s="72">
        <v>0</v>
      </c>
      <c r="I123" s="5">
        <v>396</v>
      </c>
      <c r="K123" s="7"/>
      <c r="L123" s="7"/>
      <c r="M123" s="7"/>
      <c r="N123" s="7"/>
    </row>
    <row r="124" spans="1:14" ht="19.899999999999999" customHeight="1" x14ac:dyDescent="0.2">
      <c r="A124" s="66" t="s">
        <v>207</v>
      </c>
      <c r="B124" s="71">
        <v>121</v>
      </c>
      <c r="C124" s="71">
        <v>109</v>
      </c>
      <c r="D124" s="71">
        <v>116</v>
      </c>
      <c r="E124" s="71">
        <v>123</v>
      </c>
      <c r="F124" s="71">
        <v>0</v>
      </c>
      <c r="G124" s="71">
        <v>0</v>
      </c>
      <c r="H124" s="71">
        <v>0</v>
      </c>
      <c r="I124" s="4">
        <v>469</v>
      </c>
      <c r="K124" s="7"/>
      <c r="L124" s="7"/>
      <c r="M124" s="7"/>
      <c r="N124" s="7"/>
    </row>
    <row r="125" spans="1:14" ht="19.899999999999999" customHeight="1" x14ac:dyDescent="0.2">
      <c r="A125" s="67" t="s">
        <v>208</v>
      </c>
      <c r="B125" s="72">
        <v>48</v>
      </c>
      <c r="C125" s="72">
        <v>44</v>
      </c>
      <c r="D125" s="72">
        <v>46</v>
      </c>
      <c r="E125" s="72">
        <v>47</v>
      </c>
      <c r="F125" s="72">
        <v>0</v>
      </c>
      <c r="G125" s="72">
        <v>0</v>
      </c>
      <c r="H125" s="72">
        <v>0</v>
      </c>
      <c r="I125" s="5">
        <v>185</v>
      </c>
      <c r="K125" s="7"/>
      <c r="L125" s="7"/>
      <c r="M125" s="7"/>
      <c r="N125" s="7"/>
    </row>
    <row r="126" spans="1:14" ht="19.899999999999999" customHeight="1" x14ac:dyDescent="0.2">
      <c r="A126" s="66" t="s">
        <v>209</v>
      </c>
      <c r="B126" s="71">
        <v>94</v>
      </c>
      <c r="C126" s="71">
        <v>99</v>
      </c>
      <c r="D126" s="71">
        <v>92</v>
      </c>
      <c r="E126" s="71">
        <v>127</v>
      </c>
      <c r="F126" s="71">
        <v>0</v>
      </c>
      <c r="G126" s="71">
        <v>0</v>
      </c>
      <c r="H126" s="71">
        <v>0</v>
      </c>
      <c r="I126" s="4">
        <v>412</v>
      </c>
      <c r="K126" s="7"/>
      <c r="L126" s="7"/>
      <c r="M126" s="7"/>
      <c r="N126" s="7"/>
    </row>
    <row r="127" spans="1:14" ht="19.899999999999999" customHeight="1" x14ac:dyDescent="0.2">
      <c r="A127" s="67" t="s">
        <v>210</v>
      </c>
      <c r="B127" s="72">
        <v>105</v>
      </c>
      <c r="C127" s="72">
        <v>113</v>
      </c>
      <c r="D127" s="72">
        <v>109</v>
      </c>
      <c r="E127" s="72">
        <v>119</v>
      </c>
      <c r="F127" s="72">
        <v>0</v>
      </c>
      <c r="G127" s="72">
        <v>0</v>
      </c>
      <c r="H127" s="72">
        <v>0</v>
      </c>
      <c r="I127" s="5">
        <v>446</v>
      </c>
      <c r="K127" s="7"/>
      <c r="L127" s="7"/>
      <c r="M127" s="7"/>
      <c r="N127" s="7"/>
    </row>
    <row r="128" spans="1:14" ht="19.899999999999999" customHeight="1" x14ac:dyDescent="0.2">
      <c r="A128" s="66" t="s">
        <v>211</v>
      </c>
      <c r="B128" s="71">
        <v>72</v>
      </c>
      <c r="C128" s="71">
        <v>61</v>
      </c>
      <c r="D128" s="71">
        <v>70</v>
      </c>
      <c r="E128" s="71">
        <v>77</v>
      </c>
      <c r="F128" s="71">
        <v>0</v>
      </c>
      <c r="G128" s="71">
        <v>0</v>
      </c>
      <c r="H128" s="71">
        <v>0</v>
      </c>
      <c r="I128" s="4">
        <v>280</v>
      </c>
      <c r="K128" s="7"/>
      <c r="L128" s="7"/>
      <c r="M128" s="7"/>
      <c r="N128" s="7"/>
    </row>
    <row r="129" spans="1:21" s="11" customFormat="1" ht="19.899999999999999" customHeight="1" x14ac:dyDescent="0.2">
      <c r="A129" s="67" t="s">
        <v>212</v>
      </c>
      <c r="B129" s="72">
        <v>85</v>
      </c>
      <c r="C129" s="72">
        <v>64</v>
      </c>
      <c r="D129" s="72">
        <v>65</v>
      </c>
      <c r="E129" s="72">
        <v>81</v>
      </c>
      <c r="F129" s="72">
        <v>0</v>
      </c>
      <c r="G129" s="72">
        <v>0</v>
      </c>
      <c r="H129" s="72">
        <v>0</v>
      </c>
      <c r="I129" s="5">
        <v>295</v>
      </c>
      <c r="J129" s="9"/>
      <c r="K129" s="7"/>
      <c r="L129" s="7"/>
      <c r="M129" s="7"/>
      <c r="N129" s="7"/>
      <c r="O129" s="9"/>
      <c r="P129" s="9"/>
      <c r="Q129" s="9"/>
      <c r="R129" s="9"/>
      <c r="S129" s="6"/>
      <c r="T129" s="6"/>
      <c r="U129" s="6"/>
    </row>
    <row r="130" spans="1:21" s="6" customFormat="1" ht="19.899999999999999" customHeight="1" x14ac:dyDescent="0.2">
      <c r="A130" s="66" t="s">
        <v>213</v>
      </c>
      <c r="B130" s="71">
        <v>106</v>
      </c>
      <c r="C130" s="71">
        <v>100</v>
      </c>
      <c r="D130" s="71">
        <v>98</v>
      </c>
      <c r="E130" s="71">
        <v>134</v>
      </c>
      <c r="F130" s="71">
        <v>0</v>
      </c>
      <c r="G130" s="71">
        <v>0</v>
      </c>
      <c r="H130" s="71">
        <v>0</v>
      </c>
      <c r="I130" s="4">
        <v>438</v>
      </c>
      <c r="J130" s="9"/>
      <c r="K130" s="7"/>
      <c r="L130" s="7"/>
      <c r="M130" s="7"/>
      <c r="N130" s="7"/>
      <c r="O130" s="9"/>
      <c r="P130" s="9"/>
      <c r="Q130" s="9"/>
      <c r="R130" s="9"/>
    </row>
    <row r="131" spans="1:21" s="6" customFormat="1" ht="19.899999999999999" customHeight="1" x14ac:dyDescent="0.2">
      <c r="A131" s="67" t="s">
        <v>214</v>
      </c>
      <c r="B131" s="72">
        <v>61</v>
      </c>
      <c r="C131" s="72">
        <v>49</v>
      </c>
      <c r="D131" s="72">
        <v>59</v>
      </c>
      <c r="E131" s="72">
        <v>52</v>
      </c>
      <c r="F131" s="72">
        <v>0</v>
      </c>
      <c r="G131" s="72">
        <v>0</v>
      </c>
      <c r="H131" s="72">
        <v>0</v>
      </c>
      <c r="I131" s="5">
        <v>221</v>
      </c>
      <c r="J131" s="9"/>
      <c r="K131" s="7"/>
      <c r="L131" s="7"/>
      <c r="M131" s="7"/>
      <c r="N131" s="7"/>
      <c r="O131" s="9"/>
      <c r="P131" s="9"/>
      <c r="Q131" s="9"/>
      <c r="R131" s="9"/>
    </row>
    <row r="132" spans="1:21" s="6" customFormat="1" ht="19.899999999999999" customHeight="1" x14ac:dyDescent="0.2">
      <c r="A132" s="66" t="s">
        <v>215</v>
      </c>
      <c r="B132" s="71">
        <v>23</v>
      </c>
      <c r="C132" s="71">
        <v>12</v>
      </c>
      <c r="D132" s="71">
        <v>23</v>
      </c>
      <c r="E132" s="71">
        <v>43</v>
      </c>
      <c r="F132" s="71">
        <v>0</v>
      </c>
      <c r="G132" s="71">
        <v>0</v>
      </c>
      <c r="H132" s="71">
        <v>0</v>
      </c>
      <c r="I132" s="4">
        <v>101</v>
      </c>
      <c r="J132" s="9"/>
      <c r="K132" s="7"/>
      <c r="L132" s="7"/>
      <c r="M132" s="7"/>
      <c r="N132" s="7"/>
      <c r="O132" s="9"/>
      <c r="P132" s="9"/>
      <c r="Q132" s="9"/>
      <c r="R132" s="9"/>
    </row>
    <row r="133" spans="1:21" s="6" customFormat="1" ht="19.899999999999999" customHeight="1" x14ac:dyDescent="0.2">
      <c r="A133" s="67" t="s">
        <v>216</v>
      </c>
      <c r="B133" s="72">
        <v>37</v>
      </c>
      <c r="C133" s="72">
        <v>44</v>
      </c>
      <c r="D133" s="72">
        <v>47</v>
      </c>
      <c r="E133" s="72">
        <v>63</v>
      </c>
      <c r="F133" s="72">
        <v>0</v>
      </c>
      <c r="G133" s="72">
        <v>0</v>
      </c>
      <c r="H133" s="72">
        <v>0</v>
      </c>
      <c r="I133" s="5">
        <v>191</v>
      </c>
      <c r="J133" s="9"/>
      <c r="K133" s="7"/>
      <c r="L133" s="7"/>
      <c r="M133" s="7"/>
      <c r="N133" s="7"/>
      <c r="O133" s="9"/>
      <c r="P133" s="9"/>
      <c r="Q133" s="9"/>
      <c r="R133" s="9"/>
    </row>
    <row r="134" spans="1:21" s="6" customFormat="1" ht="19.899999999999999" customHeight="1" x14ac:dyDescent="0.2">
      <c r="A134" s="66" t="s">
        <v>217</v>
      </c>
      <c r="B134" s="71">
        <v>0</v>
      </c>
      <c r="C134" s="71">
        <v>0</v>
      </c>
      <c r="D134" s="71">
        <v>0</v>
      </c>
      <c r="E134" s="71">
        <v>7</v>
      </c>
      <c r="F134" s="71">
        <v>0</v>
      </c>
      <c r="G134" s="71">
        <v>0</v>
      </c>
      <c r="H134" s="71">
        <v>0</v>
      </c>
      <c r="I134" s="4">
        <v>7</v>
      </c>
      <c r="J134" s="9"/>
      <c r="K134" s="7"/>
      <c r="L134" s="7"/>
      <c r="M134" s="7"/>
      <c r="N134" s="7"/>
      <c r="O134" s="9"/>
      <c r="P134" s="9"/>
      <c r="Q134" s="9"/>
      <c r="R134" s="9"/>
    </row>
    <row r="135" spans="1:21" s="6" customFormat="1" ht="19.899999999999999" customHeight="1" x14ac:dyDescent="0.2">
      <c r="A135" s="67" t="s">
        <v>218</v>
      </c>
      <c r="B135" s="72">
        <v>54</v>
      </c>
      <c r="C135" s="72">
        <v>41</v>
      </c>
      <c r="D135" s="72">
        <v>36</v>
      </c>
      <c r="E135" s="72">
        <v>47</v>
      </c>
      <c r="F135" s="72">
        <v>0</v>
      </c>
      <c r="G135" s="72">
        <v>0</v>
      </c>
      <c r="H135" s="72">
        <v>0</v>
      </c>
      <c r="I135" s="5">
        <v>178</v>
      </c>
      <c r="J135" s="9"/>
      <c r="K135" s="7"/>
      <c r="L135" s="7"/>
      <c r="M135" s="7"/>
      <c r="N135" s="7"/>
      <c r="O135" s="9"/>
      <c r="P135" s="9"/>
      <c r="Q135" s="9"/>
      <c r="R135" s="9"/>
    </row>
    <row r="136" spans="1:21" s="6" customFormat="1" ht="19.899999999999999" customHeight="1" x14ac:dyDescent="0.2">
      <c r="A136" s="66" t="s">
        <v>219</v>
      </c>
      <c r="B136" s="71">
        <v>45</v>
      </c>
      <c r="C136" s="71">
        <v>40</v>
      </c>
      <c r="D136" s="71">
        <v>26</v>
      </c>
      <c r="E136" s="71">
        <v>0</v>
      </c>
      <c r="F136" s="71">
        <v>0</v>
      </c>
      <c r="G136" s="71">
        <v>0</v>
      </c>
      <c r="H136" s="71">
        <v>0</v>
      </c>
      <c r="I136" s="71">
        <v>111</v>
      </c>
      <c r="J136" s="9"/>
      <c r="K136" s="7"/>
      <c r="L136" s="7"/>
      <c r="M136" s="7"/>
      <c r="N136" s="7"/>
      <c r="O136" s="9"/>
      <c r="P136" s="9"/>
      <c r="Q136" s="9"/>
      <c r="R136" s="9"/>
    </row>
    <row r="137" spans="1:21" s="6" customFormat="1" ht="19.899999999999999" customHeight="1" x14ac:dyDescent="0.2">
      <c r="A137" s="67" t="s">
        <v>220</v>
      </c>
      <c r="B137" s="72">
        <v>94</v>
      </c>
      <c r="C137" s="72">
        <v>72</v>
      </c>
      <c r="D137" s="72">
        <v>84</v>
      </c>
      <c r="E137" s="72">
        <v>80</v>
      </c>
      <c r="F137" s="72">
        <v>0</v>
      </c>
      <c r="G137" s="72">
        <v>0</v>
      </c>
      <c r="H137" s="72">
        <v>0</v>
      </c>
      <c r="I137" s="5">
        <v>330</v>
      </c>
      <c r="J137" s="9"/>
      <c r="K137" s="7"/>
      <c r="L137" s="7"/>
      <c r="M137" s="7"/>
      <c r="N137" s="7"/>
      <c r="O137" s="9"/>
      <c r="P137" s="9"/>
      <c r="Q137" s="9"/>
      <c r="R137" s="9"/>
    </row>
    <row r="138" spans="1:21" s="6" customFormat="1" ht="19.899999999999999" customHeight="1" x14ac:dyDescent="0.2">
      <c r="A138" s="66" t="s">
        <v>221</v>
      </c>
      <c r="B138" s="71">
        <v>94</v>
      </c>
      <c r="C138" s="71">
        <v>90</v>
      </c>
      <c r="D138" s="71">
        <v>101</v>
      </c>
      <c r="E138" s="71">
        <v>100</v>
      </c>
      <c r="F138" s="71">
        <v>0</v>
      </c>
      <c r="G138" s="71">
        <v>0</v>
      </c>
      <c r="H138" s="71">
        <v>0</v>
      </c>
      <c r="I138" s="4">
        <v>385</v>
      </c>
      <c r="J138" s="9"/>
      <c r="K138" s="7"/>
      <c r="L138" s="7"/>
      <c r="M138" s="7"/>
      <c r="N138" s="7"/>
      <c r="O138" s="9"/>
      <c r="P138" s="9"/>
      <c r="Q138" s="9"/>
      <c r="R138" s="9"/>
    </row>
    <row r="139" spans="1:21" s="6" customFormat="1" ht="19.899999999999999" customHeight="1" x14ac:dyDescent="0.2">
      <c r="A139" s="67" t="s">
        <v>222</v>
      </c>
      <c r="B139" s="72">
        <v>92</v>
      </c>
      <c r="C139" s="72">
        <v>51</v>
      </c>
      <c r="D139" s="72">
        <v>56</v>
      </c>
      <c r="E139" s="72">
        <v>70</v>
      </c>
      <c r="F139" s="72">
        <v>0</v>
      </c>
      <c r="G139" s="72">
        <v>0</v>
      </c>
      <c r="H139" s="72">
        <v>0</v>
      </c>
      <c r="I139" s="5">
        <v>269</v>
      </c>
      <c r="J139" s="9"/>
      <c r="K139" s="7"/>
      <c r="L139" s="7"/>
      <c r="M139" s="7"/>
      <c r="N139" s="7"/>
      <c r="O139" s="9"/>
      <c r="P139" s="9"/>
      <c r="Q139" s="9"/>
      <c r="R139" s="9"/>
    </row>
    <row r="140" spans="1:21" ht="19.899999999999999" customHeight="1" x14ac:dyDescent="0.2">
      <c r="A140" s="66" t="s">
        <v>223</v>
      </c>
      <c r="B140" s="71">
        <v>30</v>
      </c>
      <c r="C140" s="71">
        <v>27</v>
      </c>
      <c r="D140" s="71">
        <v>28</v>
      </c>
      <c r="E140" s="71">
        <v>38</v>
      </c>
      <c r="F140" s="71">
        <v>0</v>
      </c>
      <c r="G140" s="71">
        <v>0</v>
      </c>
      <c r="H140" s="71">
        <v>0</v>
      </c>
      <c r="I140" s="4">
        <v>123</v>
      </c>
      <c r="K140" s="7"/>
      <c r="L140" s="7"/>
      <c r="M140" s="7"/>
      <c r="N140" s="7"/>
    </row>
    <row r="141" spans="1:21" ht="19.899999999999999" customHeight="1" x14ac:dyDescent="0.2">
      <c r="A141" s="67" t="s">
        <v>224</v>
      </c>
      <c r="B141" s="72">
        <v>0</v>
      </c>
      <c r="C141" s="72">
        <v>0</v>
      </c>
      <c r="D141" s="72">
        <v>0</v>
      </c>
      <c r="E141" s="72">
        <v>0</v>
      </c>
      <c r="F141" s="72">
        <v>0</v>
      </c>
      <c r="G141" s="72">
        <v>0</v>
      </c>
      <c r="H141" s="72">
        <v>0</v>
      </c>
      <c r="I141" s="5">
        <v>0</v>
      </c>
      <c r="K141" s="7"/>
      <c r="L141" s="7"/>
      <c r="M141" s="7"/>
      <c r="N141" s="7"/>
    </row>
    <row r="142" spans="1:21" ht="19.899999999999999" customHeight="1" x14ac:dyDescent="0.2">
      <c r="A142" s="66" t="s">
        <v>225</v>
      </c>
      <c r="B142" s="71">
        <v>48</v>
      </c>
      <c r="C142" s="71">
        <v>40</v>
      </c>
      <c r="D142" s="71">
        <v>46</v>
      </c>
      <c r="E142" s="71">
        <v>63</v>
      </c>
      <c r="F142" s="71">
        <v>0</v>
      </c>
      <c r="G142" s="71">
        <v>0</v>
      </c>
      <c r="H142" s="71">
        <v>0</v>
      </c>
      <c r="I142" s="4">
        <v>197</v>
      </c>
      <c r="K142" s="7"/>
      <c r="L142" s="7"/>
      <c r="M142" s="7"/>
      <c r="N142" s="7"/>
    </row>
    <row r="143" spans="1:21" s="6" customFormat="1" ht="19.899999999999999" customHeight="1" x14ac:dyDescent="0.2">
      <c r="A143" s="67" t="s">
        <v>226</v>
      </c>
      <c r="B143" s="72">
        <v>39</v>
      </c>
      <c r="C143" s="72">
        <v>44</v>
      </c>
      <c r="D143" s="72">
        <v>48</v>
      </c>
      <c r="E143" s="72">
        <v>54</v>
      </c>
      <c r="F143" s="72">
        <v>0</v>
      </c>
      <c r="G143" s="72">
        <v>0</v>
      </c>
      <c r="H143" s="72">
        <v>0</v>
      </c>
      <c r="I143" s="5">
        <v>185</v>
      </c>
      <c r="J143" s="9"/>
      <c r="K143" s="7"/>
      <c r="L143" s="7"/>
      <c r="M143" s="7"/>
      <c r="N143" s="7"/>
      <c r="O143" s="9"/>
      <c r="P143" s="9"/>
      <c r="Q143" s="9"/>
      <c r="R143" s="9"/>
    </row>
    <row r="144" spans="1:21" s="6" customFormat="1" ht="19.899999999999999" customHeight="1" x14ac:dyDescent="0.2">
      <c r="A144" s="66" t="s">
        <v>227</v>
      </c>
      <c r="B144" s="71">
        <v>46</v>
      </c>
      <c r="C144" s="71">
        <v>37</v>
      </c>
      <c r="D144" s="71">
        <v>44</v>
      </c>
      <c r="E144" s="71">
        <v>0</v>
      </c>
      <c r="F144" s="71">
        <v>0</v>
      </c>
      <c r="G144" s="71">
        <v>0</v>
      </c>
      <c r="H144" s="71">
        <v>0</v>
      </c>
      <c r="I144" s="4">
        <v>127</v>
      </c>
      <c r="J144" s="9"/>
      <c r="K144" s="7"/>
      <c r="L144" s="7"/>
      <c r="M144" s="7"/>
      <c r="N144" s="7"/>
      <c r="O144" s="9"/>
      <c r="P144" s="9"/>
      <c r="Q144" s="9"/>
      <c r="R144" s="9"/>
    </row>
    <row r="145" spans="1:18" s="6" customFormat="1" ht="19.899999999999999" customHeight="1" x14ac:dyDescent="0.2">
      <c r="A145" s="67" t="s">
        <v>228</v>
      </c>
      <c r="B145" s="72">
        <v>123</v>
      </c>
      <c r="C145" s="72">
        <v>96</v>
      </c>
      <c r="D145" s="72">
        <v>94</v>
      </c>
      <c r="E145" s="72">
        <v>126</v>
      </c>
      <c r="F145" s="72">
        <v>2</v>
      </c>
      <c r="G145" s="72">
        <v>0</v>
      </c>
      <c r="H145" s="72">
        <v>0</v>
      </c>
      <c r="I145" s="5">
        <v>441</v>
      </c>
      <c r="J145" s="9"/>
      <c r="K145" s="7"/>
      <c r="L145" s="7"/>
      <c r="M145" s="7"/>
      <c r="N145" s="7"/>
      <c r="O145" s="9"/>
      <c r="P145" s="9"/>
      <c r="Q145" s="9"/>
      <c r="R145" s="9"/>
    </row>
    <row r="146" spans="1:18" s="6" customFormat="1" ht="19.899999999999999" customHeight="1" x14ac:dyDescent="0.2">
      <c r="A146" s="66" t="s">
        <v>229</v>
      </c>
      <c r="B146" s="71">
        <v>20</v>
      </c>
      <c r="C146" s="71">
        <v>21</v>
      </c>
      <c r="D146" s="71">
        <v>25</v>
      </c>
      <c r="E146" s="71">
        <v>19</v>
      </c>
      <c r="F146" s="71">
        <v>0</v>
      </c>
      <c r="G146" s="71">
        <v>0</v>
      </c>
      <c r="H146" s="71">
        <v>0</v>
      </c>
      <c r="I146" s="4">
        <v>85</v>
      </c>
      <c r="J146" s="9"/>
      <c r="K146" s="7"/>
      <c r="L146" s="7"/>
      <c r="M146" s="7"/>
      <c r="N146" s="7"/>
      <c r="O146" s="9"/>
      <c r="P146" s="9"/>
      <c r="Q146" s="9"/>
      <c r="R146" s="9"/>
    </row>
    <row r="147" spans="1:18" ht="19.899999999999999" customHeight="1" x14ac:dyDescent="0.2">
      <c r="A147" s="67" t="s">
        <v>230</v>
      </c>
      <c r="B147" s="72">
        <v>0</v>
      </c>
      <c r="C147" s="72">
        <v>0</v>
      </c>
      <c r="D147" s="72">
        <v>0</v>
      </c>
      <c r="E147" s="72">
        <v>0</v>
      </c>
      <c r="F147" s="72">
        <v>0</v>
      </c>
      <c r="G147" s="72">
        <v>0</v>
      </c>
      <c r="H147" s="72">
        <v>0</v>
      </c>
      <c r="I147" s="5">
        <v>0</v>
      </c>
      <c r="K147" s="7"/>
      <c r="L147" s="7"/>
      <c r="M147" s="7"/>
      <c r="N147" s="7"/>
    </row>
    <row r="148" spans="1:18" s="6" customFormat="1" ht="19.899999999999999" customHeight="1" x14ac:dyDescent="0.2">
      <c r="A148" s="80" t="s">
        <v>87</v>
      </c>
      <c r="B148" s="105">
        <f>SUM(B6:B147)</f>
        <v>11033</v>
      </c>
      <c r="C148" s="105">
        <f t="shared" ref="C148:I148" si="0">SUM(C6:C147)</f>
        <v>9893</v>
      </c>
      <c r="D148" s="105">
        <f t="shared" si="0"/>
        <v>9798</v>
      </c>
      <c r="E148" s="105">
        <f t="shared" si="0"/>
        <v>9505</v>
      </c>
      <c r="F148" s="105">
        <f t="shared" si="0"/>
        <v>1056</v>
      </c>
      <c r="G148" s="105">
        <f t="shared" si="0"/>
        <v>1027</v>
      </c>
      <c r="H148" s="105">
        <f t="shared" si="0"/>
        <v>0</v>
      </c>
      <c r="I148" s="105">
        <f t="shared" si="0"/>
        <v>42312</v>
      </c>
      <c r="J148" s="12"/>
      <c r="K148" s="12"/>
      <c r="L148" s="12"/>
    </row>
    <row r="149" spans="1:18" s="6" customFormat="1" ht="19.899999999999999" customHeight="1" x14ac:dyDescent="0.2">
      <c r="B149" s="53"/>
      <c r="C149" s="53"/>
      <c r="D149" s="53"/>
      <c r="E149" s="53"/>
      <c r="F149" s="53"/>
      <c r="G149" s="53"/>
      <c r="H149" s="53"/>
      <c r="I149" s="53"/>
      <c r="J149" s="12"/>
      <c r="K149" s="12"/>
      <c r="L149" s="12"/>
    </row>
    <row r="150" spans="1:18" s="6" customFormat="1" ht="53.25" customHeight="1" x14ac:dyDescent="0.2">
      <c r="A150" s="167" t="s">
        <v>241</v>
      </c>
      <c r="B150" s="167"/>
      <c r="C150" s="167"/>
      <c r="D150" s="167"/>
      <c r="E150" s="167"/>
      <c r="F150" s="16"/>
      <c r="G150" s="16"/>
      <c r="H150" s="16"/>
    </row>
    <row r="151" spans="1:18" s="6" customFormat="1" ht="19.899999999999999" customHeight="1" x14ac:dyDescent="0.2">
      <c r="A151" s="46"/>
      <c r="B151" s="16"/>
      <c r="C151" s="16"/>
      <c r="D151" s="16"/>
      <c r="E151" s="16"/>
      <c r="F151" s="16"/>
      <c r="G151" s="16"/>
      <c r="H151" s="16"/>
    </row>
  </sheetData>
  <mergeCells count="2">
    <mergeCell ref="A2:XFD2"/>
    <mergeCell ref="A150:E150"/>
  </mergeCells>
  <phoneticPr fontId="3" type="noConversion"/>
  <conditionalFormatting sqref="B6:I147">
    <cfRule type="containsBlanks" dxfId="13" priority="2" stopIfTrue="1">
      <formula>LEN(TRIM(B6))=0</formula>
    </cfRule>
  </conditionalFormatting>
  <printOptions gridLines="1"/>
  <pageMargins left="0.75" right="0.75" top="0.49" bottom="0.5" header="0.5" footer="0.5"/>
  <pageSetup scale="65" fitToHeight="2" orientation="landscape" r:id="rId1"/>
  <headerFooter alignWithMargins="0"/>
  <rowBreaks count="1" manualBreakCount="1">
    <brk id="78"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I57"/>
  <sheetViews>
    <sheetView showGridLines="0" topLeftCell="A17" workbookViewId="0">
      <selection activeCell="E50" sqref="E50"/>
    </sheetView>
  </sheetViews>
  <sheetFormatPr defaultColWidth="9.140625" defaultRowHeight="19.899999999999999" customHeight="1" x14ac:dyDescent="0.2"/>
  <cols>
    <col min="1" max="1" width="7.7109375" style="9" bestFit="1" customWidth="1"/>
    <col min="2" max="2" width="21.7109375" style="7" customWidth="1"/>
    <col min="3" max="3" width="21.7109375" style="8" customWidth="1"/>
    <col min="4" max="4" width="20.7109375" style="7" customWidth="1"/>
    <col min="5" max="5" width="29.7109375" style="8" customWidth="1"/>
    <col min="6" max="6" width="16.7109375" style="7" customWidth="1"/>
    <col min="7" max="7" width="20.7109375" style="8" customWidth="1"/>
    <col min="8" max="16384" width="9.140625" style="9"/>
  </cols>
  <sheetData>
    <row r="1" spans="1:7" ht="20.100000000000001" customHeight="1" x14ac:dyDescent="0.2"/>
    <row r="2" spans="1:7" s="165" customFormat="1" ht="30" customHeight="1" x14ac:dyDescent="0.2">
      <c r="A2" s="164" t="s">
        <v>242</v>
      </c>
    </row>
    <row r="3" spans="1:7" ht="20.100000000000001" customHeight="1" x14ac:dyDescent="0.2"/>
    <row r="4" spans="1:7" ht="30" customHeight="1" x14ac:dyDescent="0.2">
      <c r="A4" s="78" t="s">
        <v>243</v>
      </c>
      <c r="B4" s="49" t="s">
        <v>244</v>
      </c>
      <c r="C4" s="58" t="s">
        <v>245</v>
      </c>
      <c r="D4" s="49" t="s">
        <v>246</v>
      </c>
      <c r="E4" s="58" t="s">
        <v>247</v>
      </c>
      <c r="F4" s="49" t="s">
        <v>248</v>
      </c>
      <c r="G4" s="58" t="s">
        <v>249</v>
      </c>
    </row>
    <row r="5" spans="1:7" ht="19.899999999999999" customHeight="1" x14ac:dyDescent="0.2">
      <c r="A5" s="76">
        <v>1982</v>
      </c>
      <c r="B5" s="51">
        <v>6609</v>
      </c>
      <c r="C5" s="55">
        <v>-4.5999999999999999E-2</v>
      </c>
      <c r="D5" s="51">
        <v>19350</v>
      </c>
      <c r="E5" s="55">
        <v>-5.5E-2</v>
      </c>
      <c r="F5" s="51">
        <v>23410</v>
      </c>
      <c r="G5" s="55">
        <v>-5.0999999999999997E-2</v>
      </c>
    </row>
    <row r="6" spans="1:7" ht="19.899999999999999" customHeight="1" x14ac:dyDescent="0.2">
      <c r="A6" s="77">
        <v>1983</v>
      </c>
      <c r="B6" s="52">
        <v>6635</v>
      </c>
      <c r="C6" s="56">
        <v>3.9340293539113329E-3</v>
      </c>
      <c r="D6" s="52">
        <v>18831</v>
      </c>
      <c r="E6" s="56">
        <v>-2.682170542635659E-2</v>
      </c>
      <c r="F6" s="52">
        <v>23091</v>
      </c>
      <c r="G6" s="56">
        <v>-1.3626655275523281E-2</v>
      </c>
    </row>
    <row r="7" spans="1:7" ht="19.899999999999999" customHeight="1" x14ac:dyDescent="0.2">
      <c r="A7" s="76">
        <v>1984</v>
      </c>
      <c r="B7" s="51">
        <v>6986</v>
      </c>
      <c r="C7" s="55">
        <v>5.2901281085154482E-2</v>
      </c>
      <c r="D7" s="51">
        <v>18646</v>
      </c>
      <c r="E7" s="55">
        <v>-9.824226010302162E-3</v>
      </c>
      <c r="F7" s="51">
        <v>23312</v>
      </c>
      <c r="G7" s="55">
        <v>9.57082846130527E-3</v>
      </c>
    </row>
    <row r="8" spans="1:7" ht="19.899999999999999" customHeight="1" x14ac:dyDescent="0.2">
      <c r="A8" s="77">
        <v>1985</v>
      </c>
      <c r="B8" s="52">
        <v>7091</v>
      </c>
      <c r="C8" s="56">
        <v>1.503006012024048E-2</v>
      </c>
      <c r="D8" s="52">
        <v>19098</v>
      </c>
      <c r="E8" s="56">
        <v>2.4241124101684008E-2</v>
      </c>
      <c r="F8" s="52">
        <v>24820</v>
      </c>
      <c r="G8" s="56">
        <v>6.4687714481811945E-2</v>
      </c>
    </row>
    <row r="9" spans="1:7" ht="19.899999999999999" customHeight="1" x14ac:dyDescent="0.2">
      <c r="A9" s="76">
        <v>1986</v>
      </c>
      <c r="B9" s="51">
        <v>7554</v>
      </c>
      <c r="C9" s="55">
        <v>6.5294034691862929E-2</v>
      </c>
      <c r="D9" s="51">
        <v>20073</v>
      </c>
      <c r="E9" s="55">
        <v>5.1052466226830032E-2</v>
      </c>
      <c r="F9" s="51">
        <v>25643</v>
      </c>
      <c r="G9" s="55">
        <v>3.3158742949234488E-2</v>
      </c>
    </row>
    <row r="10" spans="1:7" ht="19.899999999999999" customHeight="1" x14ac:dyDescent="0.2">
      <c r="A10" s="77">
        <v>1987</v>
      </c>
      <c r="B10" s="52">
        <v>7751</v>
      </c>
      <c r="C10" s="56">
        <v>2.6078898596769925E-2</v>
      </c>
      <c r="D10" s="52">
        <v>21424</v>
      </c>
      <c r="E10" s="56">
        <v>6.7304339162058482E-2</v>
      </c>
      <c r="F10" s="52">
        <v>27292</v>
      </c>
      <c r="G10" s="56">
        <v>6.4306048434270555E-2</v>
      </c>
    </row>
    <row r="11" spans="1:7" ht="19.899999999999999" customHeight="1" x14ac:dyDescent="0.2">
      <c r="A11" s="76">
        <v>1988</v>
      </c>
      <c r="B11" s="51">
        <v>7990</v>
      </c>
      <c r="C11" s="55">
        <v>3.0834731002451297E-2</v>
      </c>
      <c r="D11" s="51">
        <v>22447</v>
      </c>
      <c r="E11" s="55">
        <v>4.7750186706497388E-2</v>
      </c>
      <c r="F11" s="51">
        <v>28891</v>
      </c>
      <c r="G11" s="55">
        <v>5.8588597391176903E-2</v>
      </c>
    </row>
    <row r="12" spans="1:7" ht="19.899999999999999" customHeight="1" x14ac:dyDescent="0.2">
      <c r="A12" s="77">
        <v>1989</v>
      </c>
      <c r="B12" s="52">
        <v>8033</v>
      </c>
      <c r="C12" s="56">
        <v>5.381727158948686E-3</v>
      </c>
      <c r="D12" s="52">
        <v>23013</v>
      </c>
      <c r="E12" s="56">
        <v>2.5214950772931795E-2</v>
      </c>
      <c r="F12" s="52">
        <v>29560</v>
      </c>
      <c r="G12" s="56">
        <v>2.315600013845142E-2</v>
      </c>
    </row>
    <row r="13" spans="1:7" ht="19.899999999999999" customHeight="1" x14ac:dyDescent="0.2">
      <c r="A13" s="76">
        <v>1990</v>
      </c>
      <c r="B13" s="51">
        <v>8267</v>
      </c>
      <c r="C13" s="55">
        <v>2.9129839412423753E-2</v>
      </c>
      <c r="D13" s="51">
        <v>23238</v>
      </c>
      <c r="E13" s="55">
        <v>9.7770825185764573E-3</v>
      </c>
      <c r="F13" s="51">
        <v>29797</v>
      </c>
      <c r="G13" s="55">
        <v>8.0175913396481734E-3</v>
      </c>
    </row>
    <row r="14" spans="1:7" ht="19.899999999999999" customHeight="1" x14ac:dyDescent="0.2">
      <c r="A14" s="77">
        <v>1991</v>
      </c>
      <c r="B14" s="52">
        <v>8343</v>
      </c>
      <c r="C14" s="56">
        <v>9.1931776944478051E-3</v>
      </c>
      <c r="D14" s="52">
        <v>23482</v>
      </c>
      <c r="E14" s="56">
        <v>1.0500043032963249E-2</v>
      </c>
      <c r="F14" s="52">
        <v>30314</v>
      </c>
      <c r="G14" s="56">
        <v>1.7350740007383295E-2</v>
      </c>
    </row>
    <row r="15" spans="1:7" ht="19.899999999999999" customHeight="1" x14ac:dyDescent="0.2">
      <c r="A15" s="76">
        <v>1992</v>
      </c>
      <c r="B15" s="51">
        <v>8664</v>
      </c>
      <c r="C15" s="55">
        <v>3.8475368572455954E-2</v>
      </c>
      <c r="D15" s="51">
        <v>26287</v>
      </c>
      <c r="E15" s="55">
        <v>0.11945319819436163</v>
      </c>
      <c r="F15" s="51">
        <v>31519</v>
      </c>
      <c r="G15" s="55">
        <v>3.9750610279078974E-2</v>
      </c>
    </row>
    <row r="16" spans="1:7" ht="19.899999999999999" customHeight="1" x14ac:dyDescent="0.2">
      <c r="A16" s="77">
        <v>1993</v>
      </c>
      <c r="B16" s="52">
        <v>8970</v>
      </c>
      <c r="C16" s="56">
        <v>3.5318559556786706E-2</v>
      </c>
      <c r="D16" s="52">
        <v>27143</v>
      </c>
      <c r="E16" s="56">
        <v>3.2563624605318219E-2</v>
      </c>
      <c r="F16" s="52">
        <v>32938</v>
      </c>
      <c r="G16" s="56">
        <v>4.5020463847203276E-2</v>
      </c>
    </row>
    <row r="17" spans="1:7" ht="19.899999999999999" customHeight="1" x14ac:dyDescent="0.2">
      <c r="A17" s="76">
        <v>1994</v>
      </c>
      <c r="B17" s="51">
        <v>9157</v>
      </c>
      <c r="C17" s="55">
        <v>2.084726867335563E-2</v>
      </c>
      <c r="D17" s="51">
        <v>27667</v>
      </c>
      <c r="E17" s="55">
        <v>1.9305161551781306E-2</v>
      </c>
      <c r="F17" s="51">
        <v>33353</v>
      </c>
      <c r="G17" s="55">
        <v>1.2599429230675816E-2</v>
      </c>
    </row>
    <row r="18" spans="1:7" ht="19.899999999999999" customHeight="1" x14ac:dyDescent="0.2">
      <c r="A18" s="77">
        <v>1995</v>
      </c>
      <c r="B18" s="52">
        <v>8740</v>
      </c>
      <c r="C18" s="56">
        <v>-4.5538931964617231E-2</v>
      </c>
      <c r="D18" s="52">
        <v>28060</v>
      </c>
      <c r="E18" s="56">
        <v>1.4204648136769436E-2</v>
      </c>
      <c r="F18" s="52">
        <v>33415</v>
      </c>
      <c r="G18" s="56">
        <v>1.8589032470842203E-3</v>
      </c>
    </row>
    <row r="19" spans="1:7" ht="19.899999999999999" customHeight="1" x14ac:dyDescent="0.2">
      <c r="A19" s="76">
        <v>1996</v>
      </c>
      <c r="B19" s="51">
        <v>9561</v>
      </c>
      <c r="C19" s="55">
        <v>9.3935926773455372E-2</v>
      </c>
      <c r="D19" s="51">
        <v>28027</v>
      </c>
      <c r="E19" s="55">
        <v>-1.1760513186029936E-3</v>
      </c>
      <c r="F19" s="51">
        <v>33059</v>
      </c>
      <c r="G19" s="55">
        <v>-1.0653897950022445E-2</v>
      </c>
    </row>
    <row r="20" spans="1:7" ht="19.899999999999999" customHeight="1" x14ac:dyDescent="0.2">
      <c r="A20" s="77">
        <v>1997</v>
      </c>
      <c r="B20" s="52">
        <v>8571</v>
      </c>
      <c r="C20" s="56">
        <v>-0.10354565422026984</v>
      </c>
      <c r="D20" s="52">
        <v>28345</v>
      </c>
      <c r="E20" s="56">
        <v>1.1346201876761695E-2</v>
      </c>
      <c r="F20" s="52">
        <v>32529</v>
      </c>
      <c r="G20" s="56">
        <v>-1.6031942889984573E-2</v>
      </c>
    </row>
    <row r="21" spans="1:7" ht="19.899999999999999" customHeight="1" x14ac:dyDescent="0.2">
      <c r="A21" s="76">
        <v>1998</v>
      </c>
      <c r="B21" s="51">
        <v>8346</v>
      </c>
      <c r="C21" s="55">
        <v>-2.6251312565628283E-2</v>
      </c>
      <c r="D21" s="51">
        <v>28568</v>
      </c>
      <c r="E21" s="55">
        <v>7.8673487387546301E-3</v>
      </c>
      <c r="F21" s="51">
        <v>33090</v>
      </c>
      <c r="G21" s="55">
        <v>1.7246149589596974E-2</v>
      </c>
    </row>
    <row r="22" spans="1:7" ht="19.899999999999999" customHeight="1" x14ac:dyDescent="0.2">
      <c r="A22" s="77">
        <v>1999</v>
      </c>
      <c r="B22" s="52">
        <v>8123</v>
      </c>
      <c r="C22" s="56">
        <v>-2.6719386532470645E-2</v>
      </c>
      <c r="D22" s="52">
        <v>29586</v>
      </c>
      <c r="E22" s="56">
        <v>3.5634276113133578E-2</v>
      </c>
      <c r="F22" s="52">
        <v>32537</v>
      </c>
      <c r="G22" s="56">
        <v>-1.6711997582351163E-2</v>
      </c>
    </row>
    <row r="23" spans="1:7" ht="19.899999999999999" customHeight="1" x14ac:dyDescent="0.2">
      <c r="A23" s="76">
        <v>2000</v>
      </c>
      <c r="B23" s="51">
        <v>8382</v>
      </c>
      <c r="C23" s="55">
        <v>3.1884771636095037E-2</v>
      </c>
      <c r="D23" s="51">
        <v>30301</v>
      </c>
      <c r="E23" s="55">
        <v>2.4166835665517476E-2</v>
      </c>
      <c r="F23" s="51">
        <v>34481</v>
      </c>
      <c r="G23" s="55">
        <v>5.9747364538832712E-2</v>
      </c>
    </row>
    <row r="24" spans="1:7" ht="19.899999999999999" customHeight="1" x14ac:dyDescent="0.2">
      <c r="A24" s="77">
        <v>2001</v>
      </c>
      <c r="B24" s="52">
        <v>8922</v>
      </c>
      <c r="C24" s="56">
        <v>6.4423765211166786E-2</v>
      </c>
      <c r="D24" s="52">
        <v>31769</v>
      </c>
      <c r="E24" s="56">
        <v>4.8447245965479689E-2</v>
      </c>
      <c r="F24" s="52">
        <v>35885</v>
      </c>
      <c r="G24" s="56">
        <v>4.0718076621907719E-2</v>
      </c>
    </row>
    <row r="25" spans="1:7" ht="19.899999999999999" customHeight="1" x14ac:dyDescent="0.2">
      <c r="A25" s="76">
        <v>2002</v>
      </c>
      <c r="B25" s="51">
        <v>9128</v>
      </c>
      <c r="C25" s="55">
        <v>2.3088993499215421E-2</v>
      </c>
      <c r="D25" s="51">
        <v>33437</v>
      </c>
      <c r="E25" s="55">
        <v>5.2504013346343921E-2</v>
      </c>
      <c r="F25" s="51">
        <v>38902</v>
      </c>
      <c r="G25" s="55">
        <v>8.4074125679253167E-2</v>
      </c>
    </row>
    <row r="26" spans="1:7" ht="19.899999999999999" customHeight="1" x14ac:dyDescent="0.2">
      <c r="A26" s="77">
        <v>2003</v>
      </c>
      <c r="B26" s="52">
        <v>9909</v>
      </c>
      <c r="C26" s="56">
        <v>8.5560911481156882E-2</v>
      </c>
      <c r="D26" s="52">
        <v>36454</v>
      </c>
      <c r="E26" s="56">
        <v>9.0229386607650203E-2</v>
      </c>
      <c r="F26" s="52">
        <v>43047</v>
      </c>
      <c r="G26" s="56">
        <v>0.10654979178448409</v>
      </c>
    </row>
    <row r="27" spans="1:7" ht="19.899999999999999" customHeight="1" x14ac:dyDescent="0.2">
      <c r="A27" s="76">
        <v>2004</v>
      </c>
      <c r="B27" s="51">
        <v>10437</v>
      </c>
      <c r="C27" s="55">
        <v>5.3284892521949741E-2</v>
      </c>
      <c r="D27" s="51">
        <v>38544</v>
      </c>
      <c r="E27" s="55">
        <v>5.7332528666264336E-2</v>
      </c>
      <c r="F27" s="51">
        <v>43908</v>
      </c>
      <c r="G27" s="57" t="s">
        <v>250</v>
      </c>
    </row>
    <row r="28" spans="1:7" ht="19.899999999999999" customHeight="1" x14ac:dyDescent="0.2">
      <c r="A28" s="77" t="s">
        <v>251</v>
      </c>
      <c r="B28" s="52">
        <v>10506</v>
      </c>
      <c r="C28" s="56">
        <v>6.611095142282265E-3</v>
      </c>
      <c r="D28" s="52">
        <v>41165</v>
      </c>
      <c r="E28" s="56">
        <v>6.8000207555002079E-2</v>
      </c>
      <c r="F28" s="52">
        <v>46527</v>
      </c>
      <c r="G28" s="56">
        <v>5.9647444657010114E-2</v>
      </c>
    </row>
    <row r="29" spans="1:7" ht="19.899999999999999" customHeight="1" x14ac:dyDescent="0.2">
      <c r="A29" s="76">
        <v>2006</v>
      </c>
      <c r="B29" s="51">
        <v>10992</v>
      </c>
      <c r="C29" s="55">
        <v>4.6259280411193607E-2</v>
      </c>
      <c r="D29" s="51">
        <v>43106</v>
      </c>
      <c r="E29" s="55">
        <v>4.7151706546823761E-2</v>
      </c>
      <c r="F29" s="51">
        <v>48592</v>
      </c>
      <c r="G29" s="55">
        <v>4.4382831474197776E-2</v>
      </c>
    </row>
    <row r="30" spans="1:7" ht="19.899999999999999" customHeight="1" x14ac:dyDescent="0.2">
      <c r="A30" s="77">
        <v>2007</v>
      </c>
      <c r="B30" s="52">
        <v>11557</v>
      </c>
      <c r="C30" s="56">
        <v>5.1401018922852981E-2</v>
      </c>
      <c r="D30" s="52">
        <v>45594</v>
      </c>
      <c r="E30" s="56">
        <v>5.7718183083561456E-2</v>
      </c>
      <c r="F30" s="52">
        <v>50691</v>
      </c>
      <c r="G30" s="56">
        <v>4.319641093184063E-2</v>
      </c>
    </row>
    <row r="31" spans="1:7" ht="19.899999999999999" customHeight="1" x14ac:dyDescent="0.2">
      <c r="A31" s="76">
        <v>2008</v>
      </c>
      <c r="B31" s="51">
        <v>12379</v>
      </c>
      <c r="C31" s="55">
        <v>7.1125724669031762E-2</v>
      </c>
      <c r="D31" s="51">
        <v>47986</v>
      </c>
      <c r="E31" s="55">
        <v>5.246304338290126E-2</v>
      </c>
      <c r="F31" s="51">
        <v>52685</v>
      </c>
      <c r="G31" s="55">
        <v>3.9336371347971043E-2</v>
      </c>
    </row>
    <row r="32" spans="1:7" ht="19.899999999999999" customHeight="1" x14ac:dyDescent="0.2">
      <c r="A32" s="77">
        <v>2009</v>
      </c>
      <c r="B32" s="52">
        <v>12705</v>
      </c>
      <c r="C32" s="56">
        <v>2.6334922045399466E-2</v>
      </c>
      <c r="D32" s="52">
        <v>49964</v>
      </c>
      <c r="E32" s="56">
        <v>4.1220355937148338E-2</v>
      </c>
      <c r="F32" s="52">
        <v>54710</v>
      </c>
      <c r="G32" s="56">
        <v>3.8435987472715191E-2</v>
      </c>
    </row>
    <row r="33" spans="1:8" ht="19.899999999999999" customHeight="1" x14ac:dyDescent="0.2">
      <c r="A33" s="76">
        <v>2010</v>
      </c>
      <c r="B33" s="51">
        <v>13077</v>
      </c>
      <c r="C33" s="55">
        <v>2.9279811097992915E-2</v>
      </c>
      <c r="D33" s="51">
        <v>51920</v>
      </c>
      <c r="E33" s="55">
        <v>3.9148186694419981E-2</v>
      </c>
      <c r="F33" s="51">
        <v>56841</v>
      </c>
      <c r="G33" s="55">
        <v>3.8950831657832204E-2</v>
      </c>
    </row>
    <row r="34" spans="1:8" ht="19.899999999999999" customHeight="1" x14ac:dyDescent="0.2">
      <c r="A34" s="77">
        <v>2011</v>
      </c>
      <c r="B34" s="52">
        <v>13464</v>
      </c>
      <c r="C34" s="56">
        <v>2.9593943565037854E-2</v>
      </c>
      <c r="D34" s="52">
        <v>54054</v>
      </c>
      <c r="E34" s="56">
        <v>4.1101694915254235E-2</v>
      </c>
      <c r="F34" s="52">
        <v>58915</v>
      </c>
      <c r="G34" s="56">
        <v>3.648774652099717E-2</v>
      </c>
    </row>
    <row r="35" spans="1:8" ht="19.899999999999999" customHeight="1" x14ac:dyDescent="0.2">
      <c r="A35" s="76">
        <v>2012</v>
      </c>
      <c r="B35" s="51">
        <v>14011</v>
      </c>
      <c r="C35" s="55">
        <v>4.0626856803327394E-2</v>
      </c>
      <c r="D35" s="51">
        <v>56489</v>
      </c>
      <c r="E35" s="55">
        <v>4.5047545047545046E-2</v>
      </c>
      <c r="F35" s="51">
        <v>61275</v>
      </c>
      <c r="G35" s="55">
        <v>4.0057710260544853E-2</v>
      </c>
    </row>
    <row r="36" spans="1:8" ht="19.899999999999999" customHeight="1" x14ac:dyDescent="0.2">
      <c r="A36" s="77">
        <v>2013</v>
      </c>
      <c r="B36" s="52">
        <v>14008</v>
      </c>
      <c r="C36" s="56">
        <v>-2.1411747912354579E-4</v>
      </c>
      <c r="D36" s="52">
        <v>58121</v>
      </c>
      <c r="E36" s="56">
        <v>2.8890580466993575E-2</v>
      </c>
      <c r="F36" s="52">
        <v>62743</v>
      </c>
      <c r="G36" s="56">
        <v>2.3957568339453283E-2</v>
      </c>
    </row>
    <row r="37" spans="1:8" ht="19.899999999999999" customHeight="1" x14ac:dyDescent="0.2">
      <c r="A37" s="76">
        <v>2014</v>
      </c>
      <c r="B37" s="51">
        <v>14276</v>
      </c>
      <c r="C37" s="55">
        <v>1.9131924614505996E-2</v>
      </c>
      <c r="D37" s="51">
        <v>59370</v>
      </c>
      <c r="E37" s="55">
        <v>2.1489650900707147E-2</v>
      </c>
      <c r="F37" s="51">
        <v>63927</v>
      </c>
      <c r="G37" s="55">
        <v>1.8870630986723619E-2</v>
      </c>
    </row>
    <row r="38" spans="1:8" ht="19.899999999999999" customHeight="1" x14ac:dyDescent="0.2">
      <c r="A38" s="77">
        <v>2015</v>
      </c>
      <c r="B38" s="52">
        <v>14190</v>
      </c>
      <c r="C38" s="56">
        <v>-6.024096385542169E-3</v>
      </c>
      <c r="D38" s="52">
        <v>59720</v>
      </c>
      <c r="E38" s="56">
        <v>5.8952332828027627E-3</v>
      </c>
      <c r="F38" s="52">
        <v>63460</v>
      </c>
      <c r="G38" s="56">
        <v>-7.3052075023073192E-3</v>
      </c>
    </row>
    <row r="39" spans="1:8" ht="19.899999999999999" customHeight="1" x14ac:dyDescent="0.2">
      <c r="A39" s="76">
        <v>2016</v>
      </c>
      <c r="B39" s="51">
        <v>13975</v>
      </c>
      <c r="C39" s="55">
        <v>-1.5151515151515152E-2</v>
      </c>
      <c r="D39" s="51">
        <v>59978</v>
      </c>
      <c r="E39" s="55">
        <v>4.3201607501674481E-3</v>
      </c>
      <c r="F39" s="51">
        <v>63464</v>
      </c>
      <c r="G39" s="55">
        <v>6.3031831074692721E-5</v>
      </c>
    </row>
    <row r="40" spans="1:8" ht="19.899999999999999" customHeight="1" x14ac:dyDescent="0.2">
      <c r="A40" s="77">
        <v>2017</v>
      </c>
      <c r="B40" s="52">
        <v>13881</v>
      </c>
      <c r="C40" s="56">
        <v>-6.7262969588550983E-3</v>
      </c>
      <c r="D40" s="52">
        <v>59474</v>
      </c>
      <c r="E40" s="56">
        <v>-8.4030811297475735E-3</v>
      </c>
      <c r="F40" s="52">
        <v>63087</v>
      </c>
      <c r="G40" s="56">
        <v>-5.9403756460355474E-3</v>
      </c>
    </row>
    <row r="41" spans="1:8" ht="19.899999999999999" customHeight="1" x14ac:dyDescent="0.2">
      <c r="A41" s="76">
        <v>2018</v>
      </c>
      <c r="B41" s="51">
        <v>13546</v>
      </c>
      <c r="C41" s="55">
        <v>-2.4133707946113393E-2</v>
      </c>
      <c r="D41" s="51">
        <v>59208</v>
      </c>
      <c r="E41" s="55">
        <v>-4.4725426236674852E-3</v>
      </c>
      <c r="F41" s="51">
        <v>62504</v>
      </c>
      <c r="G41" s="55">
        <v>-9.2412065877280573E-3</v>
      </c>
    </row>
    <row r="42" spans="1:8" ht="19.899999999999999" customHeight="1" x14ac:dyDescent="0.2">
      <c r="A42" s="77">
        <v>2019</v>
      </c>
      <c r="B42" s="52">
        <v>12795</v>
      </c>
      <c r="C42" s="56">
        <v>-5.5440720507899013E-2</v>
      </c>
      <c r="D42" s="52">
        <v>57484</v>
      </c>
      <c r="E42" s="56">
        <v>-2.9117686799081204E-2</v>
      </c>
      <c r="F42" s="52">
        <v>60594</v>
      </c>
      <c r="G42" s="56">
        <v>-3.0558044285165748E-2</v>
      </c>
    </row>
    <row r="43" spans="1:8" ht="19.899999999999999" customHeight="1" x14ac:dyDescent="0.2">
      <c r="A43" s="76">
        <v>2020</v>
      </c>
      <c r="B43" s="51">
        <v>11769</v>
      </c>
      <c r="C43" s="55">
        <v>-8.0187573270808915E-2</v>
      </c>
      <c r="D43" s="51">
        <v>54552</v>
      </c>
      <c r="E43" s="55">
        <v>-5.1005497181824511E-2</v>
      </c>
      <c r="F43" s="51">
        <v>57375</v>
      </c>
      <c r="G43" s="55">
        <v>-5.3124071690266401E-2</v>
      </c>
    </row>
    <row r="44" spans="1:8" ht="19.899999999999999" customHeight="1" x14ac:dyDescent="0.2">
      <c r="A44" s="77">
        <v>2021</v>
      </c>
      <c r="B44" s="52">
        <v>11135</v>
      </c>
      <c r="C44" s="56">
        <v>-5.387033732687569E-2</v>
      </c>
      <c r="D44" s="52">
        <v>50897</v>
      </c>
      <c r="E44" s="56">
        <v>-6.7000293298137559E-2</v>
      </c>
      <c r="F44" s="52">
        <v>53516</v>
      </c>
      <c r="G44" s="56">
        <v>-6.7259259259259255E-2</v>
      </c>
    </row>
    <row r="45" spans="1:8" ht="19.899999999999999" customHeight="1" x14ac:dyDescent="0.2">
      <c r="A45" s="76">
        <v>2022</v>
      </c>
      <c r="B45" s="51">
        <v>9324</v>
      </c>
      <c r="C45" s="55">
        <v>-0.16264032330489447</v>
      </c>
      <c r="D45" s="51">
        <v>45261</v>
      </c>
      <c r="E45" s="55">
        <v>-0.11073344204962965</v>
      </c>
      <c r="F45" s="51">
        <v>47592</v>
      </c>
      <c r="G45" s="55">
        <v>-0.11069586665670079</v>
      </c>
    </row>
    <row r="46" spans="1:8" ht="19.899999999999999" customHeight="1" x14ac:dyDescent="0.2">
      <c r="A46" s="77">
        <v>2023</v>
      </c>
      <c r="B46" s="52">
        <v>9047</v>
      </c>
      <c r="C46" s="56">
        <v>-2.970827970827971E-2</v>
      </c>
      <c r="D46" s="52">
        <v>42158</v>
      </c>
      <c r="E46" s="56">
        <v>-6.8557919621749411E-2</v>
      </c>
      <c r="F46" s="52">
        <v>44403</v>
      </c>
      <c r="G46" s="56">
        <v>-6.7007060010085731E-2</v>
      </c>
      <c r="H46" s="12"/>
    </row>
    <row r="47" spans="1:8" ht="19.899999999999999" customHeight="1" x14ac:dyDescent="0.2">
      <c r="A47" s="76">
        <v>2024</v>
      </c>
      <c r="B47" s="51">
        <v>9505</v>
      </c>
      <c r="C47" s="55">
        <v>5.0624516414280979E-2</v>
      </c>
      <c r="D47" s="51">
        <v>39079</v>
      </c>
      <c r="E47" s="55">
        <v>-7.3034773945633097E-2</v>
      </c>
      <c r="F47" s="51">
        <v>42312</v>
      </c>
      <c r="G47" s="55">
        <v>-4.7091412742382273E-2</v>
      </c>
    </row>
    <row r="48" spans="1:8" ht="19.899999999999999" customHeight="1" x14ac:dyDescent="0.2">
      <c r="E48" s="7"/>
    </row>
    <row r="49" spans="1:9" ht="65.25" customHeight="1" x14ac:dyDescent="0.2">
      <c r="A49" s="168" t="s">
        <v>252</v>
      </c>
      <c r="B49" s="168"/>
      <c r="C49" s="168"/>
      <c r="D49" s="168"/>
      <c r="E49" s="168"/>
      <c r="F49" s="168"/>
    </row>
    <row r="50" spans="1:9" ht="19.899999999999999" customHeight="1" x14ac:dyDescent="0.2">
      <c r="A50" s="29"/>
    </row>
    <row r="51" spans="1:9" ht="19.899999999999999" customHeight="1" x14ac:dyDescent="0.2">
      <c r="A51" s="29"/>
    </row>
    <row r="52" spans="1:9" ht="19.899999999999999" customHeight="1" x14ac:dyDescent="0.2">
      <c r="A52" s="29"/>
    </row>
    <row r="54" spans="1:9" ht="19.899999999999999" customHeight="1" x14ac:dyDescent="0.2">
      <c r="I54" s="12"/>
    </row>
    <row r="57" spans="1:9" ht="19.899999999999999" customHeight="1" x14ac:dyDescent="0.2">
      <c r="B57" s="16"/>
      <c r="C57" s="16"/>
      <c r="D57" s="16"/>
      <c r="E57" s="16"/>
    </row>
  </sheetData>
  <mergeCells count="2">
    <mergeCell ref="A2:XFD2"/>
    <mergeCell ref="A49:F49"/>
  </mergeCells>
  <phoneticPr fontId="3" type="noConversion"/>
  <printOptions gridLines="1"/>
  <pageMargins left="0.75" right="0.75" top="0.49" bottom="0.5" header="0.5" footer="0.5"/>
  <pageSetup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0AC78-5C6D-4E7D-B56B-4E12B86EACCF}">
  <sheetPr>
    <pageSetUpPr fitToPage="1"/>
  </sheetPr>
  <dimension ref="A1:J144"/>
  <sheetViews>
    <sheetView showGridLines="0" topLeftCell="A121" zoomScaleNormal="100" workbookViewId="0">
      <selection activeCell="E139" sqref="E139"/>
    </sheetView>
  </sheetViews>
  <sheetFormatPr defaultRowHeight="19.899999999999999" customHeight="1" x14ac:dyDescent="0.2"/>
  <cols>
    <col min="1" max="1" width="24.7109375" style="43" bestFit="1" customWidth="1"/>
    <col min="2" max="4" width="25.5703125" style="41" customWidth="1"/>
    <col min="5" max="5" width="20.5703125" style="42" customWidth="1"/>
    <col min="6" max="8" width="9.140625" style="43"/>
    <col min="9" max="9" width="16.28515625" style="43" customWidth="1"/>
    <col min="10" max="247" width="9.140625" style="43"/>
    <col min="248" max="248" width="21.85546875" style="43" customWidth="1"/>
    <col min="249" max="250" width="7.42578125" style="43" customWidth="1"/>
    <col min="251" max="251" width="8.140625" style="43" customWidth="1"/>
    <col min="252" max="254" width="7.42578125" style="43" customWidth="1"/>
    <col min="255" max="255" width="8.28515625" style="43" customWidth="1"/>
    <col min="256" max="256" width="7.42578125" style="43" customWidth="1"/>
    <col min="257" max="258" width="7.28515625" style="43" customWidth="1"/>
    <col min="259" max="259" width="8.28515625" style="43" customWidth="1"/>
    <col min="260" max="260" width="7.28515625" style="43" customWidth="1"/>
    <col min="261" max="261" width="12.28515625" style="43" customWidth="1"/>
    <col min="262" max="503" width="9.140625" style="43"/>
    <col min="504" max="504" width="21.85546875" style="43" customWidth="1"/>
    <col min="505" max="506" width="7.42578125" style="43" customWidth="1"/>
    <col min="507" max="507" width="8.140625" style="43" customWidth="1"/>
    <col min="508" max="510" width="7.42578125" style="43" customWidth="1"/>
    <col min="511" max="511" width="8.28515625" style="43" customWidth="1"/>
    <col min="512" max="512" width="7.42578125" style="43" customWidth="1"/>
    <col min="513" max="514" width="7.28515625" style="43" customWidth="1"/>
    <col min="515" max="515" width="8.28515625" style="43" customWidth="1"/>
    <col min="516" max="516" width="7.28515625" style="43" customWidth="1"/>
    <col min="517" max="517" width="12.28515625" style="43" customWidth="1"/>
    <col min="518" max="759" width="9.140625" style="43"/>
    <col min="760" max="760" width="21.85546875" style="43" customWidth="1"/>
    <col min="761" max="762" width="7.42578125" style="43" customWidth="1"/>
    <col min="763" max="763" width="8.140625" style="43" customWidth="1"/>
    <col min="764" max="766" width="7.42578125" style="43" customWidth="1"/>
    <col min="767" max="767" width="8.28515625" style="43" customWidth="1"/>
    <col min="768" max="768" width="7.42578125" style="43" customWidth="1"/>
    <col min="769" max="770" width="7.28515625" style="43" customWidth="1"/>
    <col min="771" max="771" width="8.28515625" style="43" customWidth="1"/>
    <col min="772" max="772" width="7.28515625" style="43" customWidth="1"/>
    <col min="773" max="773" width="12.28515625" style="43" customWidth="1"/>
    <col min="774" max="1015" width="9.140625" style="43"/>
    <col min="1016" max="1016" width="21.85546875" style="43" customWidth="1"/>
    <col min="1017" max="1018" width="7.42578125" style="43" customWidth="1"/>
    <col min="1019" max="1019" width="8.140625" style="43" customWidth="1"/>
    <col min="1020" max="1022" width="7.42578125" style="43" customWidth="1"/>
    <col min="1023" max="1023" width="8.28515625" style="43" customWidth="1"/>
    <col min="1024" max="1024" width="7.42578125" style="43" customWidth="1"/>
    <col min="1025" max="1026" width="7.28515625" style="43" customWidth="1"/>
    <col min="1027" max="1027" width="8.28515625" style="43" customWidth="1"/>
    <col min="1028" max="1028" width="7.28515625" style="43" customWidth="1"/>
    <col min="1029" max="1029" width="12.28515625" style="43" customWidth="1"/>
    <col min="1030" max="1271" width="9.140625" style="43"/>
    <col min="1272" max="1272" width="21.85546875" style="43" customWidth="1"/>
    <col min="1273" max="1274" width="7.42578125" style="43" customWidth="1"/>
    <col min="1275" max="1275" width="8.140625" style="43" customWidth="1"/>
    <col min="1276" max="1278" width="7.42578125" style="43" customWidth="1"/>
    <col min="1279" max="1279" width="8.28515625" style="43" customWidth="1"/>
    <col min="1280" max="1280" width="7.42578125" style="43" customWidth="1"/>
    <col min="1281" max="1282" width="7.28515625" style="43" customWidth="1"/>
    <col min="1283" max="1283" width="8.28515625" style="43" customWidth="1"/>
    <col min="1284" max="1284" width="7.28515625" style="43" customWidth="1"/>
    <col min="1285" max="1285" width="12.28515625" style="43" customWidth="1"/>
    <col min="1286" max="1527" width="9.140625" style="43"/>
    <col min="1528" max="1528" width="21.85546875" style="43" customWidth="1"/>
    <col min="1529" max="1530" width="7.42578125" style="43" customWidth="1"/>
    <col min="1531" max="1531" width="8.140625" style="43" customWidth="1"/>
    <col min="1532" max="1534" width="7.42578125" style="43" customWidth="1"/>
    <col min="1535" max="1535" width="8.28515625" style="43" customWidth="1"/>
    <col min="1536" max="1536" width="7.42578125" style="43" customWidth="1"/>
    <col min="1537" max="1538" width="7.28515625" style="43" customWidth="1"/>
    <col min="1539" max="1539" width="8.28515625" style="43" customWidth="1"/>
    <col min="1540" max="1540" width="7.28515625" style="43" customWidth="1"/>
    <col min="1541" max="1541" width="12.28515625" style="43" customWidth="1"/>
    <col min="1542" max="1783" width="9.140625" style="43"/>
    <col min="1784" max="1784" width="21.85546875" style="43" customWidth="1"/>
    <col min="1785" max="1786" width="7.42578125" style="43" customWidth="1"/>
    <col min="1787" max="1787" width="8.140625" style="43" customWidth="1"/>
    <col min="1788" max="1790" width="7.42578125" style="43" customWidth="1"/>
    <col min="1791" max="1791" width="8.28515625" style="43" customWidth="1"/>
    <col min="1792" max="1792" width="7.42578125" style="43" customWidth="1"/>
    <col min="1793" max="1794" width="7.28515625" style="43" customWidth="1"/>
    <col min="1795" max="1795" width="8.28515625" style="43" customWidth="1"/>
    <col min="1796" max="1796" width="7.28515625" style="43" customWidth="1"/>
    <col min="1797" max="1797" width="12.28515625" style="43" customWidth="1"/>
    <col min="1798" max="2039" width="9.140625" style="43"/>
    <col min="2040" max="2040" width="21.85546875" style="43" customWidth="1"/>
    <col min="2041" max="2042" width="7.42578125" style="43" customWidth="1"/>
    <col min="2043" max="2043" width="8.140625" style="43" customWidth="1"/>
    <col min="2044" max="2046" width="7.42578125" style="43" customWidth="1"/>
    <col min="2047" max="2047" width="8.28515625" style="43" customWidth="1"/>
    <col min="2048" max="2048" width="7.42578125" style="43" customWidth="1"/>
    <col min="2049" max="2050" width="7.28515625" style="43" customWidth="1"/>
    <col min="2051" max="2051" width="8.28515625" style="43" customWidth="1"/>
    <col min="2052" max="2052" width="7.28515625" style="43" customWidth="1"/>
    <col min="2053" max="2053" width="12.28515625" style="43" customWidth="1"/>
    <col min="2054" max="2295" width="9.140625" style="43"/>
    <col min="2296" max="2296" width="21.85546875" style="43" customWidth="1"/>
    <col min="2297" max="2298" width="7.42578125" style="43" customWidth="1"/>
    <col min="2299" max="2299" width="8.140625" style="43" customWidth="1"/>
    <col min="2300" max="2302" width="7.42578125" style="43" customWidth="1"/>
    <col min="2303" max="2303" width="8.28515625" style="43" customWidth="1"/>
    <col min="2304" max="2304" width="7.42578125" style="43" customWidth="1"/>
    <col min="2305" max="2306" width="7.28515625" style="43" customWidth="1"/>
    <col min="2307" max="2307" width="8.28515625" style="43" customWidth="1"/>
    <col min="2308" max="2308" width="7.28515625" style="43" customWidth="1"/>
    <col min="2309" max="2309" width="12.28515625" style="43" customWidth="1"/>
    <col min="2310" max="2551" width="9.140625" style="43"/>
    <col min="2552" max="2552" width="21.85546875" style="43" customWidth="1"/>
    <col min="2553" max="2554" width="7.42578125" style="43" customWidth="1"/>
    <col min="2555" max="2555" width="8.140625" style="43" customWidth="1"/>
    <col min="2556" max="2558" width="7.42578125" style="43" customWidth="1"/>
    <col min="2559" max="2559" width="8.28515625" style="43" customWidth="1"/>
    <col min="2560" max="2560" width="7.42578125" style="43" customWidth="1"/>
    <col min="2561" max="2562" width="7.28515625" style="43" customWidth="1"/>
    <col min="2563" max="2563" width="8.28515625" style="43" customWidth="1"/>
    <col min="2564" max="2564" width="7.28515625" style="43" customWidth="1"/>
    <col min="2565" max="2565" width="12.28515625" style="43" customWidth="1"/>
    <col min="2566" max="2807" width="9.140625" style="43"/>
    <col min="2808" max="2808" width="21.85546875" style="43" customWidth="1"/>
    <col min="2809" max="2810" width="7.42578125" style="43" customWidth="1"/>
    <col min="2811" max="2811" width="8.140625" style="43" customWidth="1"/>
    <col min="2812" max="2814" width="7.42578125" style="43" customWidth="1"/>
    <col min="2815" max="2815" width="8.28515625" style="43" customWidth="1"/>
    <col min="2816" max="2816" width="7.42578125" style="43" customWidth="1"/>
    <col min="2817" max="2818" width="7.28515625" style="43" customWidth="1"/>
    <col min="2819" max="2819" width="8.28515625" style="43" customWidth="1"/>
    <col min="2820" max="2820" width="7.28515625" style="43" customWidth="1"/>
    <col min="2821" max="2821" width="12.28515625" style="43" customWidth="1"/>
    <col min="2822" max="3063" width="9.140625" style="43"/>
    <col min="3064" max="3064" width="21.85546875" style="43" customWidth="1"/>
    <col min="3065" max="3066" width="7.42578125" style="43" customWidth="1"/>
    <col min="3067" max="3067" width="8.140625" style="43" customWidth="1"/>
    <col min="3068" max="3070" width="7.42578125" style="43" customWidth="1"/>
    <col min="3071" max="3071" width="8.28515625" style="43" customWidth="1"/>
    <col min="3072" max="3072" width="7.42578125" style="43" customWidth="1"/>
    <col min="3073" max="3074" width="7.28515625" style="43" customWidth="1"/>
    <col min="3075" max="3075" width="8.28515625" style="43" customWidth="1"/>
    <col min="3076" max="3076" width="7.28515625" style="43" customWidth="1"/>
    <col min="3077" max="3077" width="12.28515625" style="43" customWidth="1"/>
    <col min="3078" max="3319" width="9.140625" style="43"/>
    <col min="3320" max="3320" width="21.85546875" style="43" customWidth="1"/>
    <col min="3321" max="3322" width="7.42578125" style="43" customWidth="1"/>
    <col min="3323" max="3323" width="8.140625" style="43" customWidth="1"/>
    <col min="3324" max="3326" width="7.42578125" style="43" customWidth="1"/>
    <col min="3327" max="3327" width="8.28515625" style="43" customWidth="1"/>
    <col min="3328" max="3328" width="7.42578125" style="43" customWidth="1"/>
    <col min="3329" max="3330" width="7.28515625" style="43" customWidth="1"/>
    <col min="3331" max="3331" width="8.28515625" style="43" customWidth="1"/>
    <col min="3332" max="3332" width="7.28515625" style="43" customWidth="1"/>
    <col min="3333" max="3333" width="12.28515625" style="43" customWidth="1"/>
    <col min="3334" max="3575" width="9.140625" style="43"/>
    <col min="3576" max="3576" width="21.85546875" style="43" customWidth="1"/>
    <col min="3577" max="3578" width="7.42578125" style="43" customWidth="1"/>
    <col min="3579" max="3579" width="8.140625" style="43" customWidth="1"/>
    <col min="3580" max="3582" width="7.42578125" style="43" customWidth="1"/>
    <col min="3583" max="3583" width="8.28515625" style="43" customWidth="1"/>
    <col min="3584" max="3584" width="7.42578125" style="43" customWidth="1"/>
    <col min="3585" max="3586" width="7.28515625" style="43" customWidth="1"/>
    <col min="3587" max="3587" width="8.28515625" style="43" customWidth="1"/>
    <col min="3588" max="3588" width="7.28515625" style="43" customWidth="1"/>
    <col min="3589" max="3589" width="12.28515625" style="43" customWidth="1"/>
    <col min="3590" max="3831" width="9.140625" style="43"/>
    <col min="3832" max="3832" width="21.85546875" style="43" customWidth="1"/>
    <col min="3833" max="3834" width="7.42578125" style="43" customWidth="1"/>
    <col min="3835" max="3835" width="8.140625" style="43" customWidth="1"/>
    <col min="3836" max="3838" width="7.42578125" style="43" customWidth="1"/>
    <col min="3839" max="3839" width="8.28515625" style="43" customWidth="1"/>
    <col min="3840" max="3840" width="7.42578125" style="43" customWidth="1"/>
    <col min="3841" max="3842" width="7.28515625" style="43" customWidth="1"/>
    <col min="3843" max="3843" width="8.28515625" style="43" customWidth="1"/>
    <col min="3844" max="3844" width="7.28515625" style="43" customWidth="1"/>
    <col min="3845" max="3845" width="12.28515625" style="43" customWidth="1"/>
    <col min="3846" max="4087" width="9.140625" style="43"/>
    <col min="4088" max="4088" width="21.85546875" style="43" customWidth="1"/>
    <col min="4089" max="4090" width="7.42578125" style="43" customWidth="1"/>
    <col min="4091" max="4091" width="8.140625" style="43" customWidth="1"/>
    <col min="4092" max="4094" width="7.42578125" style="43" customWidth="1"/>
    <col min="4095" max="4095" width="8.28515625" style="43" customWidth="1"/>
    <col min="4096" max="4096" width="7.42578125" style="43" customWidth="1"/>
    <col min="4097" max="4098" width="7.28515625" style="43" customWidth="1"/>
    <col min="4099" max="4099" width="8.28515625" style="43" customWidth="1"/>
    <col min="4100" max="4100" width="7.28515625" style="43" customWidth="1"/>
    <col min="4101" max="4101" width="12.28515625" style="43" customWidth="1"/>
    <col min="4102" max="4343" width="9.140625" style="43"/>
    <col min="4344" max="4344" width="21.85546875" style="43" customWidth="1"/>
    <col min="4345" max="4346" width="7.42578125" style="43" customWidth="1"/>
    <col min="4347" max="4347" width="8.140625" style="43" customWidth="1"/>
    <col min="4348" max="4350" width="7.42578125" style="43" customWidth="1"/>
    <col min="4351" max="4351" width="8.28515625" style="43" customWidth="1"/>
    <col min="4352" max="4352" width="7.42578125" style="43" customWidth="1"/>
    <col min="4353" max="4354" width="7.28515625" style="43" customWidth="1"/>
    <col min="4355" max="4355" width="8.28515625" style="43" customWidth="1"/>
    <col min="4356" max="4356" width="7.28515625" style="43" customWidth="1"/>
    <col min="4357" max="4357" width="12.28515625" style="43" customWidth="1"/>
    <col min="4358" max="4599" width="9.140625" style="43"/>
    <col min="4600" max="4600" width="21.85546875" style="43" customWidth="1"/>
    <col min="4601" max="4602" width="7.42578125" style="43" customWidth="1"/>
    <col min="4603" max="4603" width="8.140625" style="43" customWidth="1"/>
    <col min="4604" max="4606" width="7.42578125" style="43" customWidth="1"/>
    <col min="4607" max="4607" width="8.28515625" style="43" customWidth="1"/>
    <col min="4608" max="4608" width="7.42578125" style="43" customWidth="1"/>
    <col min="4609" max="4610" width="7.28515625" style="43" customWidth="1"/>
    <col min="4611" max="4611" width="8.28515625" style="43" customWidth="1"/>
    <col min="4612" max="4612" width="7.28515625" style="43" customWidth="1"/>
    <col min="4613" max="4613" width="12.28515625" style="43" customWidth="1"/>
    <col min="4614" max="4855" width="9.140625" style="43"/>
    <col min="4856" max="4856" width="21.85546875" style="43" customWidth="1"/>
    <col min="4857" max="4858" width="7.42578125" style="43" customWidth="1"/>
    <col min="4859" max="4859" width="8.140625" style="43" customWidth="1"/>
    <col min="4860" max="4862" width="7.42578125" style="43" customWidth="1"/>
    <col min="4863" max="4863" width="8.28515625" style="43" customWidth="1"/>
    <col min="4864" max="4864" width="7.42578125" style="43" customWidth="1"/>
    <col min="4865" max="4866" width="7.28515625" style="43" customWidth="1"/>
    <col min="4867" max="4867" width="8.28515625" style="43" customWidth="1"/>
    <col min="4868" max="4868" width="7.28515625" style="43" customWidth="1"/>
    <col min="4869" max="4869" width="12.28515625" style="43" customWidth="1"/>
    <col min="4870" max="5111" width="9.140625" style="43"/>
    <col min="5112" max="5112" width="21.85546875" style="43" customWidth="1"/>
    <col min="5113" max="5114" width="7.42578125" style="43" customWidth="1"/>
    <col min="5115" max="5115" width="8.140625" style="43" customWidth="1"/>
    <col min="5116" max="5118" width="7.42578125" style="43" customWidth="1"/>
    <col min="5119" max="5119" width="8.28515625" style="43" customWidth="1"/>
    <col min="5120" max="5120" width="7.42578125" style="43" customWidth="1"/>
    <col min="5121" max="5122" width="7.28515625" style="43" customWidth="1"/>
    <col min="5123" max="5123" width="8.28515625" style="43" customWidth="1"/>
    <col min="5124" max="5124" width="7.28515625" style="43" customWidth="1"/>
    <col min="5125" max="5125" width="12.28515625" style="43" customWidth="1"/>
    <col min="5126" max="5367" width="9.140625" style="43"/>
    <col min="5368" max="5368" width="21.85546875" style="43" customWidth="1"/>
    <col min="5369" max="5370" width="7.42578125" style="43" customWidth="1"/>
    <col min="5371" max="5371" width="8.140625" style="43" customWidth="1"/>
    <col min="5372" max="5374" width="7.42578125" style="43" customWidth="1"/>
    <col min="5375" max="5375" width="8.28515625" style="43" customWidth="1"/>
    <col min="5376" max="5376" width="7.42578125" style="43" customWidth="1"/>
    <col min="5377" max="5378" width="7.28515625" style="43" customWidth="1"/>
    <col min="5379" max="5379" width="8.28515625" style="43" customWidth="1"/>
    <col min="5380" max="5380" width="7.28515625" style="43" customWidth="1"/>
    <col min="5381" max="5381" width="12.28515625" style="43" customWidth="1"/>
    <col min="5382" max="5623" width="9.140625" style="43"/>
    <col min="5624" max="5624" width="21.85546875" style="43" customWidth="1"/>
    <col min="5625" max="5626" width="7.42578125" style="43" customWidth="1"/>
    <col min="5627" max="5627" width="8.140625" style="43" customWidth="1"/>
    <col min="5628" max="5630" width="7.42578125" style="43" customWidth="1"/>
    <col min="5631" max="5631" width="8.28515625" style="43" customWidth="1"/>
    <col min="5632" max="5632" width="7.42578125" style="43" customWidth="1"/>
    <col min="5633" max="5634" width="7.28515625" style="43" customWidth="1"/>
    <col min="5635" max="5635" width="8.28515625" style="43" customWidth="1"/>
    <col min="5636" max="5636" width="7.28515625" style="43" customWidth="1"/>
    <col min="5637" max="5637" width="12.28515625" style="43" customWidth="1"/>
    <col min="5638" max="5879" width="9.140625" style="43"/>
    <col min="5880" max="5880" width="21.85546875" style="43" customWidth="1"/>
    <col min="5881" max="5882" width="7.42578125" style="43" customWidth="1"/>
    <col min="5883" max="5883" width="8.140625" style="43" customWidth="1"/>
    <col min="5884" max="5886" width="7.42578125" style="43" customWidth="1"/>
    <col min="5887" max="5887" width="8.28515625" style="43" customWidth="1"/>
    <col min="5888" max="5888" width="7.42578125" style="43" customWidth="1"/>
    <col min="5889" max="5890" width="7.28515625" style="43" customWidth="1"/>
    <col min="5891" max="5891" width="8.28515625" style="43" customWidth="1"/>
    <col min="5892" max="5892" width="7.28515625" style="43" customWidth="1"/>
    <col min="5893" max="5893" width="12.28515625" style="43" customWidth="1"/>
    <col min="5894" max="6135" width="9.140625" style="43"/>
    <col min="6136" max="6136" width="21.85546875" style="43" customWidth="1"/>
    <col min="6137" max="6138" width="7.42578125" style="43" customWidth="1"/>
    <col min="6139" max="6139" width="8.140625" style="43" customWidth="1"/>
    <col min="6140" max="6142" width="7.42578125" style="43" customWidth="1"/>
    <col min="6143" max="6143" width="8.28515625" style="43" customWidth="1"/>
    <col min="6144" max="6144" width="7.42578125" style="43" customWidth="1"/>
    <col min="6145" max="6146" width="7.28515625" style="43" customWidth="1"/>
    <col min="6147" max="6147" width="8.28515625" style="43" customWidth="1"/>
    <col min="6148" max="6148" width="7.28515625" style="43" customWidth="1"/>
    <col min="6149" max="6149" width="12.28515625" style="43" customWidth="1"/>
    <col min="6150" max="6391" width="9.140625" style="43"/>
    <col min="6392" max="6392" width="21.85546875" style="43" customWidth="1"/>
    <col min="6393" max="6394" width="7.42578125" style="43" customWidth="1"/>
    <col min="6395" max="6395" width="8.140625" style="43" customWidth="1"/>
    <col min="6396" max="6398" width="7.42578125" style="43" customWidth="1"/>
    <col min="6399" max="6399" width="8.28515625" style="43" customWidth="1"/>
    <col min="6400" max="6400" width="7.42578125" style="43" customWidth="1"/>
    <col min="6401" max="6402" width="7.28515625" style="43" customWidth="1"/>
    <col min="6403" max="6403" width="8.28515625" style="43" customWidth="1"/>
    <col min="6404" max="6404" width="7.28515625" style="43" customWidth="1"/>
    <col min="6405" max="6405" width="12.28515625" style="43" customWidth="1"/>
    <col min="6406" max="6647" width="9.140625" style="43"/>
    <col min="6648" max="6648" width="21.85546875" style="43" customWidth="1"/>
    <col min="6649" max="6650" width="7.42578125" style="43" customWidth="1"/>
    <col min="6651" max="6651" width="8.140625" style="43" customWidth="1"/>
    <col min="6652" max="6654" width="7.42578125" style="43" customWidth="1"/>
    <col min="6655" max="6655" width="8.28515625" style="43" customWidth="1"/>
    <col min="6656" max="6656" width="7.42578125" style="43" customWidth="1"/>
    <col min="6657" max="6658" width="7.28515625" style="43" customWidth="1"/>
    <col min="6659" max="6659" width="8.28515625" style="43" customWidth="1"/>
    <col min="6660" max="6660" width="7.28515625" style="43" customWidth="1"/>
    <col min="6661" max="6661" width="12.28515625" style="43" customWidth="1"/>
    <col min="6662" max="6903" width="9.140625" style="43"/>
    <col min="6904" max="6904" width="21.85546875" style="43" customWidth="1"/>
    <col min="6905" max="6906" width="7.42578125" style="43" customWidth="1"/>
    <col min="6907" max="6907" width="8.140625" style="43" customWidth="1"/>
    <col min="6908" max="6910" width="7.42578125" style="43" customWidth="1"/>
    <col min="6911" max="6911" width="8.28515625" style="43" customWidth="1"/>
    <col min="6912" max="6912" width="7.42578125" style="43" customWidth="1"/>
    <col min="6913" max="6914" width="7.28515625" style="43" customWidth="1"/>
    <col min="6915" max="6915" width="8.28515625" style="43" customWidth="1"/>
    <col min="6916" max="6916" width="7.28515625" style="43" customWidth="1"/>
    <col min="6917" max="6917" width="12.28515625" style="43" customWidth="1"/>
    <col min="6918" max="7159" width="9.140625" style="43"/>
    <col min="7160" max="7160" width="21.85546875" style="43" customWidth="1"/>
    <col min="7161" max="7162" width="7.42578125" style="43" customWidth="1"/>
    <col min="7163" max="7163" width="8.140625" style="43" customWidth="1"/>
    <col min="7164" max="7166" width="7.42578125" style="43" customWidth="1"/>
    <col min="7167" max="7167" width="8.28515625" style="43" customWidth="1"/>
    <col min="7168" max="7168" width="7.42578125" style="43" customWidth="1"/>
    <col min="7169" max="7170" width="7.28515625" style="43" customWidth="1"/>
    <col min="7171" max="7171" width="8.28515625" style="43" customWidth="1"/>
    <col min="7172" max="7172" width="7.28515625" style="43" customWidth="1"/>
    <col min="7173" max="7173" width="12.28515625" style="43" customWidth="1"/>
    <col min="7174" max="7415" width="9.140625" style="43"/>
    <col min="7416" max="7416" width="21.85546875" style="43" customWidth="1"/>
    <col min="7417" max="7418" width="7.42578125" style="43" customWidth="1"/>
    <col min="7419" max="7419" width="8.140625" style="43" customWidth="1"/>
    <col min="7420" max="7422" width="7.42578125" style="43" customWidth="1"/>
    <col min="7423" max="7423" width="8.28515625" style="43" customWidth="1"/>
    <col min="7424" max="7424" width="7.42578125" style="43" customWidth="1"/>
    <col min="7425" max="7426" width="7.28515625" style="43" customWidth="1"/>
    <col min="7427" max="7427" width="8.28515625" style="43" customWidth="1"/>
    <col min="7428" max="7428" width="7.28515625" style="43" customWidth="1"/>
    <col min="7429" max="7429" width="12.28515625" style="43" customWidth="1"/>
    <col min="7430" max="7671" width="9.140625" style="43"/>
    <col min="7672" max="7672" width="21.85546875" style="43" customWidth="1"/>
    <col min="7673" max="7674" width="7.42578125" style="43" customWidth="1"/>
    <col min="7675" max="7675" width="8.140625" style="43" customWidth="1"/>
    <col min="7676" max="7678" width="7.42578125" style="43" customWidth="1"/>
    <col min="7679" max="7679" width="8.28515625" style="43" customWidth="1"/>
    <col min="7680" max="7680" width="7.42578125" style="43" customWidth="1"/>
    <col min="7681" max="7682" width="7.28515625" style="43" customWidth="1"/>
    <col min="7683" max="7683" width="8.28515625" style="43" customWidth="1"/>
    <col min="7684" max="7684" width="7.28515625" style="43" customWidth="1"/>
    <col min="7685" max="7685" width="12.28515625" style="43" customWidth="1"/>
    <col min="7686" max="7927" width="9.140625" style="43"/>
    <col min="7928" max="7928" width="21.85546875" style="43" customWidth="1"/>
    <col min="7929" max="7930" width="7.42578125" style="43" customWidth="1"/>
    <col min="7931" max="7931" width="8.140625" style="43" customWidth="1"/>
    <col min="7932" max="7934" width="7.42578125" style="43" customWidth="1"/>
    <col min="7935" max="7935" width="8.28515625" style="43" customWidth="1"/>
    <col min="7936" max="7936" width="7.42578125" style="43" customWidth="1"/>
    <col min="7937" max="7938" width="7.28515625" style="43" customWidth="1"/>
    <col min="7939" max="7939" width="8.28515625" style="43" customWidth="1"/>
    <col min="7940" max="7940" width="7.28515625" style="43" customWidth="1"/>
    <col min="7941" max="7941" width="12.28515625" style="43" customWidth="1"/>
    <col min="7942" max="8183" width="9.140625" style="43"/>
    <col min="8184" max="8184" width="21.85546875" style="43" customWidth="1"/>
    <col min="8185" max="8186" width="7.42578125" style="43" customWidth="1"/>
    <col min="8187" max="8187" width="8.140625" style="43" customWidth="1"/>
    <col min="8188" max="8190" width="7.42578125" style="43" customWidth="1"/>
    <col min="8191" max="8191" width="8.28515625" style="43" customWidth="1"/>
    <col min="8192" max="8192" width="7.42578125" style="43" customWidth="1"/>
    <col min="8193" max="8194" width="7.28515625" style="43" customWidth="1"/>
    <col min="8195" max="8195" width="8.28515625" style="43" customWidth="1"/>
    <col min="8196" max="8196" width="7.28515625" style="43" customWidth="1"/>
    <col min="8197" max="8197" width="12.28515625" style="43" customWidth="1"/>
    <col min="8198" max="8439" width="9.140625" style="43"/>
    <col min="8440" max="8440" width="21.85546875" style="43" customWidth="1"/>
    <col min="8441" max="8442" width="7.42578125" style="43" customWidth="1"/>
    <col min="8443" max="8443" width="8.140625" style="43" customWidth="1"/>
    <col min="8444" max="8446" width="7.42578125" style="43" customWidth="1"/>
    <col min="8447" max="8447" width="8.28515625" style="43" customWidth="1"/>
    <col min="8448" max="8448" width="7.42578125" style="43" customWidth="1"/>
    <col min="8449" max="8450" width="7.28515625" style="43" customWidth="1"/>
    <col min="8451" max="8451" width="8.28515625" style="43" customWidth="1"/>
    <col min="8452" max="8452" width="7.28515625" style="43" customWidth="1"/>
    <col min="8453" max="8453" width="12.28515625" style="43" customWidth="1"/>
    <col min="8454" max="8695" width="9.140625" style="43"/>
    <col min="8696" max="8696" width="21.85546875" style="43" customWidth="1"/>
    <col min="8697" max="8698" width="7.42578125" style="43" customWidth="1"/>
    <col min="8699" max="8699" width="8.140625" style="43" customWidth="1"/>
    <col min="8700" max="8702" width="7.42578125" style="43" customWidth="1"/>
    <col min="8703" max="8703" width="8.28515625" style="43" customWidth="1"/>
    <col min="8704" max="8704" width="7.42578125" style="43" customWidth="1"/>
    <col min="8705" max="8706" width="7.28515625" style="43" customWidth="1"/>
    <col min="8707" max="8707" width="8.28515625" style="43" customWidth="1"/>
    <col min="8708" max="8708" width="7.28515625" style="43" customWidth="1"/>
    <col min="8709" max="8709" width="12.28515625" style="43" customWidth="1"/>
    <col min="8710" max="8951" width="9.140625" style="43"/>
    <col min="8952" max="8952" width="21.85546875" style="43" customWidth="1"/>
    <col min="8953" max="8954" width="7.42578125" style="43" customWidth="1"/>
    <col min="8955" max="8955" width="8.140625" style="43" customWidth="1"/>
    <col min="8956" max="8958" width="7.42578125" style="43" customWidth="1"/>
    <col min="8959" max="8959" width="8.28515625" style="43" customWidth="1"/>
    <col min="8960" max="8960" width="7.42578125" style="43" customWidth="1"/>
    <col min="8961" max="8962" width="7.28515625" style="43" customWidth="1"/>
    <col min="8963" max="8963" width="8.28515625" style="43" customWidth="1"/>
    <col min="8964" max="8964" width="7.28515625" style="43" customWidth="1"/>
    <col min="8965" max="8965" width="12.28515625" style="43" customWidth="1"/>
    <col min="8966" max="9207" width="9.140625" style="43"/>
    <col min="9208" max="9208" width="21.85546875" style="43" customWidth="1"/>
    <col min="9209" max="9210" width="7.42578125" style="43" customWidth="1"/>
    <col min="9211" max="9211" width="8.140625" style="43" customWidth="1"/>
    <col min="9212" max="9214" width="7.42578125" style="43" customWidth="1"/>
    <col min="9215" max="9215" width="8.28515625" style="43" customWidth="1"/>
    <col min="9216" max="9216" width="7.42578125" style="43" customWidth="1"/>
    <col min="9217" max="9218" width="7.28515625" style="43" customWidth="1"/>
    <col min="9219" max="9219" width="8.28515625" style="43" customWidth="1"/>
    <col min="9220" max="9220" width="7.28515625" style="43" customWidth="1"/>
    <col min="9221" max="9221" width="12.28515625" style="43" customWidth="1"/>
    <col min="9222" max="9463" width="9.140625" style="43"/>
    <col min="9464" max="9464" width="21.85546875" style="43" customWidth="1"/>
    <col min="9465" max="9466" width="7.42578125" style="43" customWidth="1"/>
    <col min="9467" max="9467" width="8.140625" style="43" customWidth="1"/>
    <col min="9468" max="9470" width="7.42578125" style="43" customWidth="1"/>
    <col min="9471" max="9471" width="8.28515625" style="43" customWidth="1"/>
    <col min="9472" max="9472" width="7.42578125" style="43" customWidth="1"/>
    <col min="9473" max="9474" width="7.28515625" style="43" customWidth="1"/>
    <col min="9475" max="9475" width="8.28515625" style="43" customWidth="1"/>
    <col min="9476" max="9476" width="7.28515625" style="43" customWidth="1"/>
    <col min="9477" max="9477" width="12.28515625" style="43" customWidth="1"/>
    <col min="9478" max="9719" width="9.140625" style="43"/>
    <col min="9720" max="9720" width="21.85546875" style="43" customWidth="1"/>
    <col min="9721" max="9722" width="7.42578125" style="43" customWidth="1"/>
    <col min="9723" max="9723" width="8.140625" style="43" customWidth="1"/>
    <col min="9724" max="9726" width="7.42578125" style="43" customWidth="1"/>
    <col min="9727" max="9727" width="8.28515625" style="43" customWidth="1"/>
    <col min="9728" max="9728" width="7.42578125" style="43" customWidth="1"/>
    <col min="9729" max="9730" width="7.28515625" style="43" customWidth="1"/>
    <col min="9731" max="9731" width="8.28515625" style="43" customWidth="1"/>
    <col min="9732" max="9732" width="7.28515625" style="43" customWidth="1"/>
    <col min="9733" max="9733" width="12.28515625" style="43" customWidth="1"/>
    <col min="9734" max="9975" width="9.140625" style="43"/>
    <col min="9976" max="9976" width="21.85546875" style="43" customWidth="1"/>
    <col min="9977" max="9978" width="7.42578125" style="43" customWidth="1"/>
    <col min="9979" max="9979" width="8.140625" style="43" customWidth="1"/>
    <col min="9980" max="9982" width="7.42578125" style="43" customWidth="1"/>
    <col min="9983" max="9983" width="8.28515625" style="43" customWidth="1"/>
    <col min="9984" max="9984" width="7.42578125" style="43" customWidth="1"/>
    <col min="9985" max="9986" width="7.28515625" style="43" customWidth="1"/>
    <col min="9987" max="9987" width="8.28515625" style="43" customWidth="1"/>
    <col min="9988" max="9988" width="7.28515625" style="43" customWidth="1"/>
    <col min="9989" max="9989" width="12.28515625" style="43" customWidth="1"/>
    <col min="9990" max="10231" width="9.140625" style="43"/>
    <col min="10232" max="10232" width="21.85546875" style="43" customWidth="1"/>
    <col min="10233" max="10234" width="7.42578125" style="43" customWidth="1"/>
    <col min="10235" max="10235" width="8.140625" style="43" customWidth="1"/>
    <col min="10236" max="10238" width="7.42578125" style="43" customWidth="1"/>
    <col min="10239" max="10239" width="8.28515625" style="43" customWidth="1"/>
    <col min="10240" max="10240" width="7.42578125" style="43" customWidth="1"/>
    <col min="10241" max="10242" width="7.28515625" style="43" customWidth="1"/>
    <col min="10243" max="10243" width="8.28515625" style="43" customWidth="1"/>
    <col min="10244" max="10244" width="7.28515625" style="43" customWidth="1"/>
    <col min="10245" max="10245" width="12.28515625" style="43" customWidth="1"/>
    <col min="10246" max="10487" width="9.140625" style="43"/>
    <col min="10488" max="10488" width="21.85546875" style="43" customWidth="1"/>
    <col min="10489" max="10490" width="7.42578125" style="43" customWidth="1"/>
    <col min="10491" max="10491" width="8.140625" style="43" customWidth="1"/>
    <col min="10492" max="10494" width="7.42578125" style="43" customWidth="1"/>
    <col min="10495" max="10495" width="8.28515625" style="43" customWidth="1"/>
    <col min="10496" max="10496" width="7.42578125" style="43" customWidth="1"/>
    <col min="10497" max="10498" width="7.28515625" style="43" customWidth="1"/>
    <col min="10499" max="10499" width="8.28515625" style="43" customWidth="1"/>
    <col min="10500" max="10500" width="7.28515625" style="43" customWidth="1"/>
    <col min="10501" max="10501" width="12.28515625" style="43" customWidth="1"/>
    <col min="10502" max="10743" width="9.140625" style="43"/>
    <col min="10744" max="10744" width="21.85546875" style="43" customWidth="1"/>
    <col min="10745" max="10746" width="7.42578125" style="43" customWidth="1"/>
    <col min="10747" max="10747" width="8.140625" style="43" customWidth="1"/>
    <col min="10748" max="10750" width="7.42578125" style="43" customWidth="1"/>
    <col min="10751" max="10751" width="8.28515625" style="43" customWidth="1"/>
    <col min="10752" max="10752" width="7.42578125" style="43" customWidth="1"/>
    <col min="10753" max="10754" width="7.28515625" style="43" customWidth="1"/>
    <col min="10755" max="10755" width="8.28515625" style="43" customWidth="1"/>
    <col min="10756" max="10756" width="7.28515625" style="43" customWidth="1"/>
    <col min="10757" max="10757" width="12.28515625" style="43" customWidth="1"/>
    <col min="10758" max="10999" width="9.140625" style="43"/>
    <col min="11000" max="11000" width="21.85546875" style="43" customWidth="1"/>
    <col min="11001" max="11002" width="7.42578125" style="43" customWidth="1"/>
    <col min="11003" max="11003" width="8.140625" style="43" customWidth="1"/>
    <col min="11004" max="11006" width="7.42578125" style="43" customWidth="1"/>
    <col min="11007" max="11007" width="8.28515625" style="43" customWidth="1"/>
    <col min="11008" max="11008" width="7.42578125" style="43" customWidth="1"/>
    <col min="11009" max="11010" width="7.28515625" style="43" customWidth="1"/>
    <col min="11011" max="11011" width="8.28515625" style="43" customWidth="1"/>
    <col min="11012" max="11012" width="7.28515625" style="43" customWidth="1"/>
    <col min="11013" max="11013" width="12.28515625" style="43" customWidth="1"/>
    <col min="11014" max="11255" width="9.140625" style="43"/>
    <col min="11256" max="11256" width="21.85546875" style="43" customWidth="1"/>
    <col min="11257" max="11258" width="7.42578125" style="43" customWidth="1"/>
    <col min="11259" max="11259" width="8.140625" style="43" customWidth="1"/>
    <col min="11260" max="11262" width="7.42578125" style="43" customWidth="1"/>
    <col min="11263" max="11263" width="8.28515625" style="43" customWidth="1"/>
    <col min="11264" max="11264" width="7.42578125" style="43" customWidth="1"/>
    <col min="11265" max="11266" width="7.28515625" style="43" customWidth="1"/>
    <col min="11267" max="11267" width="8.28515625" style="43" customWidth="1"/>
    <col min="11268" max="11268" width="7.28515625" style="43" customWidth="1"/>
    <col min="11269" max="11269" width="12.28515625" style="43" customWidth="1"/>
    <col min="11270" max="11511" width="9.140625" style="43"/>
    <col min="11512" max="11512" width="21.85546875" style="43" customWidth="1"/>
    <col min="11513" max="11514" width="7.42578125" style="43" customWidth="1"/>
    <col min="11515" max="11515" width="8.140625" style="43" customWidth="1"/>
    <col min="11516" max="11518" width="7.42578125" style="43" customWidth="1"/>
    <col min="11519" max="11519" width="8.28515625" style="43" customWidth="1"/>
    <col min="11520" max="11520" width="7.42578125" style="43" customWidth="1"/>
    <col min="11521" max="11522" width="7.28515625" style="43" customWidth="1"/>
    <col min="11523" max="11523" width="8.28515625" style="43" customWidth="1"/>
    <col min="11524" max="11524" width="7.28515625" style="43" customWidth="1"/>
    <col min="11525" max="11525" width="12.28515625" style="43" customWidth="1"/>
    <col min="11526" max="11767" width="9.140625" style="43"/>
    <col min="11768" max="11768" width="21.85546875" style="43" customWidth="1"/>
    <col min="11769" max="11770" width="7.42578125" style="43" customWidth="1"/>
    <col min="11771" max="11771" width="8.140625" style="43" customWidth="1"/>
    <col min="11772" max="11774" width="7.42578125" style="43" customWidth="1"/>
    <col min="11775" max="11775" width="8.28515625" style="43" customWidth="1"/>
    <col min="11776" max="11776" width="7.42578125" style="43" customWidth="1"/>
    <col min="11777" max="11778" width="7.28515625" style="43" customWidth="1"/>
    <col min="11779" max="11779" width="8.28515625" style="43" customWidth="1"/>
    <col min="11780" max="11780" width="7.28515625" style="43" customWidth="1"/>
    <col min="11781" max="11781" width="12.28515625" style="43" customWidth="1"/>
    <col min="11782" max="12023" width="9.140625" style="43"/>
    <col min="12024" max="12024" width="21.85546875" style="43" customWidth="1"/>
    <col min="12025" max="12026" width="7.42578125" style="43" customWidth="1"/>
    <col min="12027" max="12027" width="8.140625" style="43" customWidth="1"/>
    <col min="12028" max="12030" width="7.42578125" style="43" customWidth="1"/>
    <col min="12031" max="12031" width="8.28515625" style="43" customWidth="1"/>
    <col min="12032" max="12032" width="7.42578125" style="43" customWidth="1"/>
    <col min="12033" max="12034" width="7.28515625" style="43" customWidth="1"/>
    <col min="12035" max="12035" width="8.28515625" style="43" customWidth="1"/>
    <col min="12036" max="12036" width="7.28515625" style="43" customWidth="1"/>
    <col min="12037" max="12037" width="12.28515625" style="43" customWidth="1"/>
    <col min="12038" max="12279" width="9.140625" style="43"/>
    <col min="12280" max="12280" width="21.85546875" style="43" customWidth="1"/>
    <col min="12281" max="12282" width="7.42578125" style="43" customWidth="1"/>
    <col min="12283" max="12283" width="8.140625" style="43" customWidth="1"/>
    <col min="12284" max="12286" width="7.42578125" style="43" customWidth="1"/>
    <col min="12287" max="12287" width="8.28515625" style="43" customWidth="1"/>
    <col min="12288" max="12288" width="7.42578125" style="43" customWidth="1"/>
    <col min="12289" max="12290" width="7.28515625" style="43" customWidth="1"/>
    <col min="12291" max="12291" width="8.28515625" style="43" customWidth="1"/>
    <col min="12292" max="12292" width="7.28515625" style="43" customWidth="1"/>
    <col min="12293" max="12293" width="12.28515625" style="43" customWidth="1"/>
    <col min="12294" max="12535" width="9.140625" style="43"/>
    <col min="12536" max="12536" width="21.85546875" style="43" customWidth="1"/>
    <col min="12537" max="12538" width="7.42578125" style="43" customWidth="1"/>
    <col min="12539" max="12539" width="8.140625" style="43" customWidth="1"/>
    <col min="12540" max="12542" width="7.42578125" style="43" customWidth="1"/>
    <col min="12543" max="12543" width="8.28515625" style="43" customWidth="1"/>
    <col min="12544" max="12544" width="7.42578125" style="43" customWidth="1"/>
    <col min="12545" max="12546" width="7.28515625" style="43" customWidth="1"/>
    <col min="12547" max="12547" width="8.28515625" style="43" customWidth="1"/>
    <col min="12548" max="12548" width="7.28515625" style="43" customWidth="1"/>
    <col min="12549" max="12549" width="12.28515625" style="43" customWidth="1"/>
    <col min="12550" max="12791" width="9.140625" style="43"/>
    <col min="12792" max="12792" width="21.85546875" style="43" customWidth="1"/>
    <col min="12793" max="12794" width="7.42578125" style="43" customWidth="1"/>
    <col min="12795" max="12795" width="8.140625" style="43" customWidth="1"/>
    <col min="12796" max="12798" width="7.42578125" style="43" customWidth="1"/>
    <col min="12799" max="12799" width="8.28515625" style="43" customWidth="1"/>
    <col min="12800" max="12800" width="7.42578125" style="43" customWidth="1"/>
    <col min="12801" max="12802" width="7.28515625" style="43" customWidth="1"/>
    <col min="12803" max="12803" width="8.28515625" style="43" customWidth="1"/>
    <col min="12804" max="12804" width="7.28515625" style="43" customWidth="1"/>
    <col min="12805" max="12805" width="12.28515625" style="43" customWidth="1"/>
    <col min="12806" max="13047" width="9.140625" style="43"/>
    <col min="13048" max="13048" width="21.85546875" style="43" customWidth="1"/>
    <col min="13049" max="13050" width="7.42578125" style="43" customWidth="1"/>
    <col min="13051" max="13051" width="8.140625" style="43" customWidth="1"/>
    <col min="13052" max="13054" width="7.42578125" style="43" customWidth="1"/>
    <col min="13055" max="13055" width="8.28515625" style="43" customWidth="1"/>
    <col min="13056" max="13056" width="7.42578125" style="43" customWidth="1"/>
    <col min="13057" max="13058" width="7.28515625" style="43" customWidth="1"/>
    <col min="13059" max="13059" width="8.28515625" style="43" customWidth="1"/>
    <col min="13060" max="13060" width="7.28515625" style="43" customWidth="1"/>
    <col min="13061" max="13061" width="12.28515625" style="43" customWidth="1"/>
    <col min="13062" max="13303" width="9.140625" style="43"/>
    <col min="13304" max="13304" width="21.85546875" style="43" customWidth="1"/>
    <col min="13305" max="13306" width="7.42578125" style="43" customWidth="1"/>
    <col min="13307" max="13307" width="8.140625" style="43" customWidth="1"/>
    <col min="13308" max="13310" width="7.42578125" style="43" customWidth="1"/>
    <col min="13311" max="13311" width="8.28515625" style="43" customWidth="1"/>
    <col min="13312" max="13312" width="7.42578125" style="43" customWidth="1"/>
    <col min="13313" max="13314" width="7.28515625" style="43" customWidth="1"/>
    <col min="13315" max="13315" width="8.28515625" style="43" customWidth="1"/>
    <col min="13316" max="13316" width="7.28515625" style="43" customWidth="1"/>
    <col min="13317" max="13317" width="12.28515625" style="43" customWidth="1"/>
    <col min="13318" max="13559" width="9.140625" style="43"/>
    <col min="13560" max="13560" width="21.85546875" style="43" customWidth="1"/>
    <col min="13561" max="13562" width="7.42578125" style="43" customWidth="1"/>
    <col min="13563" max="13563" width="8.140625" style="43" customWidth="1"/>
    <col min="13564" max="13566" width="7.42578125" style="43" customWidth="1"/>
    <col min="13567" max="13567" width="8.28515625" style="43" customWidth="1"/>
    <col min="13568" max="13568" width="7.42578125" style="43" customWidth="1"/>
    <col min="13569" max="13570" width="7.28515625" style="43" customWidth="1"/>
    <col min="13571" max="13571" width="8.28515625" style="43" customWidth="1"/>
    <col min="13572" max="13572" width="7.28515625" style="43" customWidth="1"/>
    <col min="13573" max="13573" width="12.28515625" style="43" customWidth="1"/>
    <col min="13574" max="13815" width="9.140625" style="43"/>
    <col min="13816" max="13816" width="21.85546875" style="43" customWidth="1"/>
    <col min="13817" max="13818" width="7.42578125" style="43" customWidth="1"/>
    <col min="13819" max="13819" width="8.140625" style="43" customWidth="1"/>
    <col min="13820" max="13822" width="7.42578125" style="43" customWidth="1"/>
    <col min="13823" max="13823" width="8.28515625" style="43" customWidth="1"/>
    <col min="13824" max="13824" width="7.42578125" style="43" customWidth="1"/>
    <col min="13825" max="13826" width="7.28515625" style="43" customWidth="1"/>
    <col min="13827" max="13827" width="8.28515625" style="43" customWidth="1"/>
    <col min="13828" max="13828" width="7.28515625" style="43" customWidth="1"/>
    <col min="13829" max="13829" width="12.28515625" style="43" customWidth="1"/>
    <col min="13830" max="14071" width="9.140625" style="43"/>
    <col min="14072" max="14072" width="21.85546875" style="43" customWidth="1"/>
    <col min="14073" max="14074" width="7.42578125" style="43" customWidth="1"/>
    <col min="14075" max="14075" width="8.140625" style="43" customWidth="1"/>
    <col min="14076" max="14078" width="7.42578125" style="43" customWidth="1"/>
    <col min="14079" max="14079" width="8.28515625" style="43" customWidth="1"/>
    <col min="14080" max="14080" width="7.42578125" style="43" customWidth="1"/>
    <col min="14081" max="14082" width="7.28515625" style="43" customWidth="1"/>
    <col min="14083" max="14083" width="8.28515625" style="43" customWidth="1"/>
    <col min="14084" max="14084" width="7.28515625" style="43" customWidth="1"/>
    <col min="14085" max="14085" width="12.28515625" style="43" customWidth="1"/>
    <col min="14086" max="14327" width="9.140625" style="43"/>
    <col min="14328" max="14328" width="21.85546875" style="43" customWidth="1"/>
    <col min="14329" max="14330" width="7.42578125" style="43" customWidth="1"/>
    <col min="14331" max="14331" width="8.140625" style="43" customWidth="1"/>
    <col min="14332" max="14334" width="7.42578125" style="43" customWidth="1"/>
    <col min="14335" max="14335" width="8.28515625" style="43" customWidth="1"/>
    <col min="14336" max="14336" width="7.42578125" style="43" customWidth="1"/>
    <col min="14337" max="14338" width="7.28515625" style="43" customWidth="1"/>
    <col min="14339" max="14339" width="8.28515625" style="43" customWidth="1"/>
    <col min="14340" max="14340" width="7.28515625" style="43" customWidth="1"/>
    <col min="14341" max="14341" width="12.28515625" style="43" customWidth="1"/>
    <col min="14342" max="14583" width="9.140625" style="43"/>
    <col min="14584" max="14584" width="21.85546875" style="43" customWidth="1"/>
    <col min="14585" max="14586" width="7.42578125" style="43" customWidth="1"/>
    <col min="14587" max="14587" width="8.140625" style="43" customWidth="1"/>
    <col min="14588" max="14590" width="7.42578125" style="43" customWidth="1"/>
    <col min="14591" max="14591" width="8.28515625" style="43" customWidth="1"/>
    <col min="14592" max="14592" width="7.42578125" style="43" customWidth="1"/>
    <col min="14593" max="14594" width="7.28515625" style="43" customWidth="1"/>
    <col min="14595" max="14595" width="8.28515625" style="43" customWidth="1"/>
    <col min="14596" max="14596" width="7.28515625" style="43" customWidth="1"/>
    <col min="14597" max="14597" width="12.28515625" style="43" customWidth="1"/>
    <col min="14598" max="14839" width="9.140625" style="43"/>
    <col min="14840" max="14840" width="21.85546875" style="43" customWidth="1"/>
    <col min="14841" max="14842" width="7.42578125" style="43" customWidth="1"/>
    <col min="14843" max="14843" width="8.140625" style="43" customWidth="1"/>
    <col min="14844" max="14846" width="7.42578125" style="43" customWidth="1"/>
    <col min="14847" max="14847" width="8.28515625" style="43" customWidth="1"/>
    <col min="14848" max="14848" width="7.42578125" style="43" customWidth="1"/>
    <col min="14849" max="14850" width="7.28515625" style="43" customWidth="1"/>
    <col min="14851" max="14851" width="8.28515625" style="43" customWidth="1"/>
    <col min="14852" max="14852" width="7.28515625" style="43" customWidth="1"/>
    <col min="14853" max="14853" width="12.28515625" style="43" customWidth="1"/>
    <col min="14854" max="15095" width="9.140625" style="43"/>
    <col min="15096" max="15096" width="21.85546875" style="43" customWidth="1"/>
    <col min="15097" max="15098" width="7.42578125" style="43" customWidth="1"/>
    <col min="15099" max="15099" width="8.140625" style="43" customWidth="1"/>
    <col min="15100" max="15102" width="7.42578125" style="43" customWidth="1"/>
    <col min="15103" max="15103" width="8.28515625" style="43" customWidth="1"/>
    <col min="15104" max="15104" width="7.42578125" style="43" customWidth="1"/>
    <col min="15105" max="15106" width="7.28515625" style="43" customWidth="1"/>
    <col min="15107" max="15107" width="8.28515625" style="43" customWidth="1"/>
    <col min="15108" max="15108" width="7.28515625" style="43" customWidth="1"/>
    <col min="15109" max="15109" width="12.28515625" style="43" customWidth="1"/>
    <col min="15110" max="15351" width="9.140625" style="43"/>
    <col min="15352" max="15352" width="21.85546875" style="43" customWidth="1"/>
    <col min="15353" max="15354" width="7.42578125" style="43" customWidth="1"/>
    <col min="15355" max="15355" width="8.140625" style="43" customWidth="1"/>
    <col min="15356" max="15358" width="7.42578125" style="43" customWidth="1"/>
    <col min="15359" max="15359" width="8.28515625" style="43" customWidth="1"/>
    <col min="15360" max="15360" width="7.42578125" style="43" customWidth="1"/>
    <col min="15361" max="15362" width="7.28515625" style="43" customWidth="1"/>
    <col min="15363" max="15363" width="8.28515625" style="43" customWidth="1"/>
    <col min="15364" max="15364" width="7.28515625" style="43" customWidth="1"/>
    <col min="15365" max="15365" width="12.28515625" style="43" customWidth="1"/>
    <col min="15366" max="15607" width="9.140625" style="43"/>
    <col min="15608" max="15608" width="21.85546875" style="43" customWidth="1"/>
    <col min="15609" max="15610" width="7.42578125" style="43" customWidth="1"/>
    <col min="15611" max="15611" width="8.140625" style="43" customWidth="1"/>
    <col min="15612" max="15614" width="7.42578125" style="43" customWidth="1"/>
    <col min="15615" max="15615" width="8.28515625" style="43" customWidth="1"/>
    <col min="15616" max="15616" width="7.42578125" style="43" customWidth="1"/>
    <col min="15617" max="15618" width="7.28515625" style="43" customWidth="1"/>
    <col min="15619" max="15619" width="8.28515625" style="43" customWidth="1"/>
    <col min="15620" max="15620" width="7.28515625" style="43" customWidth="1"/>
    <col min="15621" max="15621" width="12.28515625" style="43" customWidth="1"/>
    <col min="15622" max="15863" width="9.140625" style="43"/>
    <col min="15864" max="15864" width="21.85546875" style="43" customWidth="1"/>
    <col min="15865" max="15866" width="7.42578125" style="43" customWidth="1"/>
    <col min="15867" max="15867" width="8.140625" style="43" customWidth="1"/>
    <col min="15868" max="15870" width="7.42578125" style="43" customWidth="1"/>
    <col min="15871" max="15871" width="8.28515625" style="43" customWidth="1"/>
    <col min="15872" max="15872" width="7.42578125" style="43" customWidth="1"/>
    <col min="15873" max="15874" width="7.28515625" style="43" customWidth="1"/>
    <col min="15875" max="15875" width="8.28515625" style="43" customWidth="1"/>
    <col min="15876" max="15876" width="7.28515625" style="43" customWidth="1"/>
    <col min="15877" max="15877" width="12.28515625" style="43" customWidth="1"/>
    <col min="15878" max="16119" width="9.140625" style="43"/>
    <col min="16120" max="16120" width="21.85546875" style="43" customWidth="1"/>
    <col min="16121" max="16122" width="7.42578125" style="43" customWidth="1"/>
    <col min="16123" max="16123" width="8.140625" style="43" customWidth="1"/>
    <col min="16124" max="16126" width="7.42578125" style="43" customWidth="1"/>
    <col min="16127" max="16127" width="8.28515625" style="43" customWidth="1"/>
    <col min="16128" max="16128" width="7.42578125" style="43" customWidth="1"/>
    <col min="16129" max="16130" width="7.28515625" style="43" customWidth="1"/>
    <col min="16131" max="16131" width="8.28515625" style="43" customWidth="1"/>
    <col min="16132" max="16132" width="7.28515625" style="43" customWidth="1"/>
    <col min="16133" max="16133" width="12.28515625" style="43" customWidth="1"/>
    <col min="16134" max="16384" width="9.140625" style="43"/>
  </cols>
  <sheetData>
    <row r="1" spans="1:9" ht="20.100000000000001" customHeight="1" x14ac:dyDescent="0.2"/>
    <row r="2" spans="1:9" s="124" customFormat="1" ht="30" customHeight="1" x14ac:dyDescent="0.2">
      <c r="A2" s="169" t="s">
        <v>253</v>
      </c>
      <c r="B2" s="169"/>
      <c r="C2" s="169"/>
      <c r="D2" s="169"/>
      <c r="E2" s="169"/>
    </row>
    <row r="3" spans="1:9" ht="20.100000000000001" customHeight="1" x14ac:dyDescent="0.2"/>
    <row r="4" spans="1:9" ht="19.899999999999999" customHeight="1" x14ac:dyDescent="0.2">
      <c r="B4" s="47" t="s">
        <v>254</v>
      </c>
      <c r="C4" s="47" t="s">
        <v>255</v>
      </c>
      <c r="D4" s="47" t="s">
        <v>256</v>
      </c>
      <c r="E4" s="47" t="s">
        <v>87</v>
      </c>
    </row>
    <row r="5" spans="1:9" s="40" customFormat="1" ht="49.9" customHeight="1" x14ac:dyDescent="0.2">
      <c r="A5" s="63" t="s">
        <v>88</v>
      </c>
      <c r="B5" s="48" t="s">
        <v>87</v>
      </c>
      <c r="C5" s="48" t="s">
        <v>87</v>
      </c>
      <c r="D5" s="48" t="s">
        <v>87</v>
      </c>
      <c r="E5" s="58" t="s">
        <v>257</v>
      </c>
    </row>
    <row r="6" spans="1:9" ht="19.899999999999999" customHeight="1" x14ac:dyDescent="0.2">
      <c r="A6" s="60" t="s">
        <v>89</v>
      </c>
      <c r="B6" s="4">
        <v>484</v>
      </c>
      <c r="C6" s="4">
        <f>VLOOKUP(A6, '[1]Section II Enrollments'!$A$1:$B$139, 2, FALSE)</f>
        <v>490</v>
      </c>
      <c r="D6" s="4">
        <f>C6-B6</f>
        <v>6</v>
      </c>
      <c r="E6" s="91">
        <f>D6/B6</f>
        <v>1.2396694214876033E-2</v>
      </c>
      <c r="F6" s="40"/>
      <c r="G6" s="40"/>
      <c r="H6" s="9"/>
      <c r="I6" s="9"/>
    </row>
    <row r="7" spans="1:9" ht="19.899999999999999" customHeight="1" x14ac:dyDescent="0.2">
      <c r="A7" s="61" t="s">
        <v>90</v>
      </c>
      <c r="B7" s="5">
        <v>354</v>
      </c>
      <c r="C7" s="5">
        <f>VLOOKUP(A7, '[1]Section II Enrollments'!$A$1:$B$139, 2, FALSE)</f>
        <v>324</v>
      </c>
      <c r="D7" s="5">
        <f t="shared" ref="D7:D66" si="0">C7-B7</f>
        <v>-30</v>
      </c>
      <c r="E7" s="92">
        <f t="shared" ref="E7:E66" si="1">D7/B7</f>
        <v>-8.4745762711864403E-2</v>
      </c>
      <c r="F7" s="40"/>
      <c r="G7" s="40"/>
      <c r="H7" s="9"/>
      <c r="I7" s="9"/>
    </row>
    <row r="8" spans="1:9" ht="19.899999999999999" customHeight="1" x14ac:dyDescent="0.2">
      <c r="A8" s="60" t="s">
        <v>91</v>
      </c>
      <c r="B8" s="4">
        <v>539</v>
      </c>
      <c r="C8" s="4">
        <f>VLOOKUP(A8, '[1]Section II Enrollments'!$A$1:$B$139, 2, FALSE)</f>
        <v>529</v>
      </c>
      <c r="D8" s="4">
        <f t="shared" si="0"/>
        <v>-10</v>
      </c>
      <c r="E8" s="91">
        <f t="shared" si="1"/>
        <v>-1.8552875695732839E-2</v>
      </c>
      <c r="H8" s="9"/>
      <c r="I8" s="9"/>
    </row>
    <row r="9" spans="1:9" ht="19.899999999999999" customHeight="1" x14ac:dyDescent="0.2">
      <c r="A9" s="61" t="s">
        <v>92</v>
      </c>
      <c r="B9" s="5">
        <v>115</v>
      </c>
      <c r="C9" s="5">
        <f>VLOOKUP(A9, '[1]Section II Enrollments'!$A$1:$B$139, 2, FALSE)</f>
        <v>106</v>
      </c>
      <c r="D9" s="5">
        <f t="shared" si="0"/>
        <v>-9</v>
      </c>
      <c r="E9" s="92">
        <f t="shared" si="1"/>
        <v>-7.8260869565217397E-2</v>
      </c>
      <c r="H9" s="9"/>
      <c r="I9" s="9"/>
    </row>
    <row r="10" spans="1:9" ht="19.899999999999999" customHeight="1" x14ac:dyDescent="0.2">
      <c r="A10" s="60" t="s">
        <v>93</v>
      </c>
      <c r="B10" s="4">
        <v>323</v>
      </c>
      <c r="C10" s="4">
        <f>VLOOKUP(A10, '[1]Section II Enrollments'!$A$1:$B$139, 2, FALSE)</f>
        <v>326</v>
      </c>
      <c r="D10" s="4">
        <f t="shared" si="0"/>
        <v>3</v>
      </c>
      <c r="E10" s="91">
        <f t="shared" si="1"/>
        <v>9.2879256965944269E-3</v>
      </c>
      <c r="H10" s="9"/>
      <c r="I10" s="9"/>
    </row>
    <row r="11" spans="1:9" ht="19.899999999999999" customHeight="1" x14ac:dyDescent="0.2">
      <c r="A11" s="61" t="s">
        <v>94</v>
      </c>
      <c r="B11" s="5">
        <v>20</v>
      </c>
      <c r="C11" s="5">
        <f>VLOOKUP(A11, '[1]Section II Enrollments'!$A$1:$B$139, 2, FALSE)</f>
        <v>42</v>
      </c>
      <c r="D11" s="5">
        <f t="shared" si="0"/>
        <v>22</v>
      </c>
      <c r="E11" s="92">
        <f t="shared" si="1"/>
        <v>1.1000000000000001</v>
      </c>
      <c r="H11" s="9"/>
      <c r="I11" s="9"/>
    </row>
    <row r="12" spans="1:9" ht="19.899999999999999" customHeight="1" x14ac:dyDescent="0.2">
      <c r="A12" s="60" t="s">
        <v>95</v>
      </c>
      <c r="B12" s="4">
        <v>240</v>
      </c>
      <c r="C12" s="4">
        <f>VLOOKUP(A12, '[1]Section II Enrollments'!$A$1:$B$139, 2, FALSE)</f>
        <v>211</v>
      </c>
      <c r="D12" s="4">
        <f t="shared" si="0"/>
        <v>-29</v>
      </c>
      <c r="E12" s="91">
        <f t="shared" si="1"/>
        <v>-0.12083333333333333</v>
      </c>
      <c r="H12" s="9"/>
      <c r="I12" s="9"/>
    </row>
    <row r="13" spans="1:9" ht="19.899999999999999" customHeight="1" x14ac:dyDescent="0.2">
      <c r="A13" s="61" t="s">
        <v>96</v>
      </c>
      <c r="B13" s="5">
        <v>208</v>
      </c>
      <c r="C13" s="5">
        <f>VLOOKUP(A13, '[1]Section II Enrollments'!$A$1:$B$139, 2, FALSE)</f>
        <v>210</v>
      </c>
      <c r="D13" s="5">
        <f t="shared" si="0"/>
        <v>2</v>
      </c>
      <c r="E13" s="92">
        <f t="shared" si="1"/>
        <v>9.6153846153846159E-3</v>
      </c>
      <c r="H13" s="9"/>
      <c r="I13" s="9"/>
    </row>
    <row r="14" spans="1:9" ht="19.899999999999999" customHeight="1" x14ac:dyDescent="0.2">
      <c r="A14" s="60" t="s">
        <v>97</v>
      </c>
      <c r="B14" s="4">
        <v>147</v>
      </c>
      <c r="C14" s="4">
        <f>VLOOKUP(A14, '[1]Section II Enrollments'!$A$1:$B$139, 2, FALSE)</f>
        <v>207</v>
      </c>
      <c r="D14" s="4">
        <f t="shared" si="0"/>
        <v>60</v>
      </c>
      <c r="E14" s="91">
        <f t="shared" si="1"/>
        <v>0.40816326530612246</v>
      </c>
      <c r="H14" s="9"/>
      <c r="I14" s="9"/>
    </row>
    <row r="15" spans="1:9" ht="19.899999999999999" customHeight="1" x14ac:dyDescent="0.2">
      <c r="A15" s="61" t="s">
        <v>100</v>
      </c>
      <c r="B15" s="5">
        <v>134</v>
      </c>
      <c r="C15" s="5">
        <f>VLOOKUP(A15, '[1]Section II Enrollments'!$A$1:$B$139, 2, FALSE)</f>
        <v>111</v>
      </c>
      <c r="D15" s="5">
        <f t="shared" si="0"/>
        <v>-23</v>
      </c>
      <c r="E15" s="92">
        <f t="shared" si="1"/>
        <v>-0.17164179104477612</v>
      </c>
      <c r="H15" s="9"/>
      <c r="I15" s="9"/>
    </row>
    <row r="16" spans="1:9" ht="19.899999999999999" customHeight="1" x14ac:dyDescent="0.2">
      <c r="A16" s="60" t="s">
        <v>101</v>
      </c>
      <c r="B16" s="4">
        <v>193</v>
      </c>
      <c r="C16" s="4">
        <f>VLOOKUP(A16, '[1]Section II Enrollments'!$A$1:$B$139, 2, FALSE)</f>
        <v>137</v>
      </c>
      <c r="D16" s="4">
        <f t="shared" si="0"/>
        <v>-56</v>
      </c>
      <c r="E16" s="91">
        <f t="shared" si="1"/>
        <v>-0.29015544041450775</v>
      </c>
      <c r="H16" s="9"/>
      <c r="I16" s="9"/>
    </row>
    <row r="17" spans="1:9" ht="19.899999999999999" customHeight="1" x14ac:dyDescent="0.2">
      <c r="A17" s="61" t="s">
        <v>102</v>
      </c>
      <c r="B17" s="5">
        <v>268</v>
      </c>
      <c r="C17" s="5">
        <f>VLOOKUP(A17, '[1]Section II Enrollments'!$A$1:$B$139, 2, FALSE)</f>
        <v>277</v>
      </c>
      <c r="D17" s="5">
        <f t="shared" si="0"/>
        <v>9</v>
      </c>
      <c r="E17" s="92">
        <f t="shared" si="1"/>
        <v>3.3582089552238806E-2</v>
      </c>
      <c r="H17" s="9"/>
      <c r="I17" s="9"/>
    </row>
    <row r="18" spans="1:9" ht="19.899999999999999" customHeight="1" x14ac:dyDescent="0.2">
      <c r="A18" s="60" t="s">
        <v>103</v>
      </c>
      <c r="B18" s="4">
        <v>362</v>
      </c>
      <c r="C18" s="4">
        <f>VLOOKUP(A18, '[1]Section II Enrollments'!$A$1:$B$139, 2, FALSE)</f>
        <v>353</v>
      </c>
      <c r="D18" s="4">
        <f t="shared" si="0"/>
        <v>-9</v>
      </c>
      <c r="E18" s="91">
        <f t="shared" si="1"/>
        <v>-2.4861878453038673E-2</v>
      </c>
      <c r="H18" s="9"/>
      <c r="I18" s="9"/>
    </row>
    <row r="19" spans="1:9" ht="19.899999999999999" customHeight="1" x14ac:dyDescent="0.2">
      <c r="A19" s="61" t="s">
        <v>104</v>
      </c>
      <c r="B19" s="5">
        <v>552</v>
      </c>
      <c r="C19" s="5">
        <f>VLOOKUP(A19, '[1]Section II Enrollments'!$A$1:$B$139, 2, FALSE)</f>
        <v>532</v>
      </c>
      <c r="D19" s="5">
        <f t="shared" si="0"/>
        <v>-20</v>
      </c>
      <c r="E19" s="92">
        <f t="shared" si="1"/>
        <v>-3.6231884057971016E-2</v>
      </c>
      <c r="H19" s="9"/>
      <c r="I19" s="9"/>
    </row>
    <row r="20" spans="1:9" ht="19.899999999999999" customHeight="1" x14ac:dyDescent="0.2">
      <c r="A20" s="60" t="s">
        <v>105</v>
      </c>
      <c r="B20" s="4">
        <v>693</v>
      </c>
      <c r="C20" s="4">
        <f>VLOOKUP(A20, '[1]Section II Enrollments'!$A$1:$B$139, 2, FALSE)</f>
        <v>657</v>
      </c>
      <c r="D20" s="4">
        <f t="shared" si="0"/>
        <v>-36</v>
      </c>
      <c r="E20" s="91">
        <f t="shared" si="1"/>
        <v>-5.1948051948051951E-2</v>
      </c>
      <c r="H20" s="9"/>
      <c r="I20" s="9"/>
    </row>
    <row r="21" spans="1:9" ht="19.899999999999999" customHeight="1" x14ac:dyDescent="0.2">
      <c r="A21" s="61" t="s">
        <v>106</v>
      </c>
      <c r="B21" s="5">
        <v>164</v>
      </c>
      <c r="C21" s="5">
        <f>VLOOKUP(A21, '[1]Section II Enrollments'!$A$1:$B$139, 2, FALSE)</f>
        <v>186</v>
      </c>
      <c r="D21" s="5">
        <f t="shared" si="0"/>
        <v>22</v>
      </c>
      <c r="E21" s="92">
        <f t="shared" si="1"/>
        <v>0.13414634146341464</v>
      </c>
      <c r="H21" s="9"/>
      <c r="I21" s="9"/>
    </row>
    <row r="22" spans="1:9" ht="19.899999999999999" customHeight="1" x14ac:dyDescent="0.2">
      <c r="A22" s="60" t="s">
        <v>107</v>
      </c>
      <c r="B22" s="4">
        <v>305</v>
      </c>
      <c r="C22" s="4">
        <f>VLOOKUP(A22, '[1]Section II Enrollments'!$A$1:$B$139, 2, FALSE)</f>
        <v>269</v>
      </c>
      <c r="D22" s="4">
        <f t="shared" si="0"/>
        <v>-36</v>
      </c>
      <c r="E22" s="91">
        <f t="shared" si="1"/>
        <v>-0.11803278688524591</v>
      </c>
      <c r="H22" s="9"/>
      <c r="I22" s="9"/>
    </row>
    <row r="23" spans="1:9" ht="19.899999999999999" customHeight="1" x14ac:dyDescent="0.2">
      <c r="A23" s="61" t="s">
        <v>108</v>
      </c>
      <c r="B23" s="5">
        <v>188</v>
      </c>
      <c r="C23" s="5">
        <f>VLOOKUP(A23, '[1]Section II Enrollments'!$A$1:$B$139, 2, FALSE)</f>
        <v>171</v>
      </c>
      <c r="D23" s="5">
        <f t="shared" si="0"/>
        <v>-17</v>
      </c>
      <c r="E23" s="92">
        <f t="shared" si="1"/>
        <v>-9.0425531914893623E-2</v>
      </c>
      <c r="H23" s="9"/>
      <c r="I23" s="9"/>
    </row>
    <row r="24" spans="1:9" ht="19.899999999999999" customHeight="1" x14ac:dyDescent="0.2">
      <c r="A24" s="60" t="s">
        <v>109</v>
      </c>
      <c r="B24" s="4">
        <v>412</v>
      </c>
      <c r="C24" s="4">
        <f>VLOOKUP(A24, '[1]Section II Enrollments'!$A$1:$B$139, 2, FALSE)</f>
        <v>373</v>
      </c>
      <c r="D24" s="4">
        <f t="shared" si="0"/>
        <v>-39</v>
      </c>
      <c r="E24" s="91">
        <f t="shared" si="1"/>
        <v>-9.4660194174757281E-2</v>
      </c>
      <c r="H24" s="9"/>
      <c r="I24" s="9"/>
    </row>
    <row r="25" spans="1:9" ht="19.899999999999999" customHeight="1" x14ac:dyDescent="0.2">
      <c r="A25" s="61" t="s">
        <v>110</v>
      </c>
      <c r="B25" s="5">
        <v>100</v>
      </c>
      <c r="C25" s="5">
        <f>VLOOKUP(A25, '[1]Section II Enrollments'!$A$1:$B$139, 2, FALSE)</f>
        <v>83</v>
      </c>
      <c r="D25" s="5">
        <f t="shared" si="0"/>
        <v>-17</v>
      </c>
      <c r="E25" s="92">
        <f t="shared" si="1"/>
        <v>-0.17</v>
      </c>
      <c r="H25" s="9"/>
      <c r="I25" s="9"/>
    </row>
    <row r="26" spans="1:9" ht="19.899999999999999" customHeight="1" x14ac:dyDescent="0.2">
      <c r="A26" s="60" t="s">
        <v>111</v>
      </c>
      <c r="B26" s="4">
        <v>145</v>
      </c>
      <c r="C26" s="4">
        <f>VLOOKUP(A26, '[1]Section II Enrollments'!$A$1:$B$139, 2, FALSE)</f>
        <v>153</v>
      </c>
      <c r="D26" s="4">
        <f t="shared" si="0"/>
        <v>8</v>
      </c>
      <c r="E26" s="91">
        <f t="shared" si="1"/>
        <v>5.5172413793103448E-2</v>
      </c>
      <c r="H26" s="9"/>
      <c r="I26" s="9"/>
    </row>
    <row r="27" spans="1:9" ht="19.899999999999999" customHeight="1" x14ac:dyDescent="0.2">
      <c r="A27" s="61" t="s">
        <v>112</v>
      </c>
      <c r="B27" s="5">
        <v>172</v>
      </c>
      <c r="C27" s="5">
        <f>VLOOKUP(A27, '[1]Section II Enrollments'!$A$1:$B$139, 2, FALSE)</f>
        <v>175</v>
      </c>
      <c r="D27" s="5">
        <f t="shared" si="0"/>
        <v>3</v>
      </c>
      <c r="E27" s="92">
        <f t="shared" si="1"/>
        <v>1.7441860465116279E-2</v>
      </c>
      <c r="H27" s="9"/>
      <c r="I27" s="9"/>
    </row>
    <row r="28" spans="1:9" ht="19.899999999999999" customHeight="1" x14ac:dyDescent="0.2">
      <c r="A28" s="60" t="s">
        <v>113</v>
      </c>
      <c r="B28" s="4">
        <v>277</v>
      </c>
      <c r="C28" s="4">
        <f>VLOOKUP(A28, '[1]Section II Enrollments'!$A$1:$B$139, 2, FALSE)</f>
        <v>247</v>
      </c>
      <c r="D28" s="4">
        <f t="shared" si="0"/>
        <v>-30</v>
      </c>
      <c r="E28" s="91">
        <f t="shared" si="1"/>
        <v>-0.10830324909747292</v>
      </c>
      <c r="H28" s="9"/>
      <c r="I28" s="9"/>
    </row>
    <row r="29" spans="1:9" ht="19.899999999999999" customHeight="1" x14ac:dyDescent="0.2">
      <c r="A29" s="61" t="s">
        <v>114</v>
      </c>
      <c r="B29" s="5">
        <v>102</v>
      </c>
      <c r="C29" s="5">
        <f>VLOOKUP(A29, '[1]Section II Enrollments'!$A$1:$B$139, 2, FALSE)</f>
        <v>117</v>
      </c>
      <c r="D29" s="5">
        <f t="shared" si="0"/>
        <v>15</v>
      </c>
      <c r="E29" s="92">
        <f t="shared" si="1"/>
        <v>0.14705882352941177</v>
      </c>
      <c r="H29" s="9"/>
      <c r="I29" s="9"/>
    </row>
    <row r="30" spans="1:9" ht="19.899999999999999" customHeight="1" x14ac:dyDescent="0.2">
      <c r="A30" s="60" t="s">
        <v>115</v>
      </c>
      <c r="B30" s="4">
        <v>841</v>
      </c>
      <c r="C30" s="4">
        <f>VLOOKUP(A30, '[1]Section II Enrollments'!$A$1:$B$139, 2, FALSE)</f>
        <v>850</v>
      </c>
      <c r="D30" s="4">
        <f t="shared" si="0"/>
        <v>9</v>
      </c>
      <c r="E30" s="91">
        <f t="shared" si="1"/>
        <v>1.070154577883472E-2</v>
      </c>
      <c r="H30" s="9"/>
      <c r="I30" s="9"/>
    </row>
    <row r="31" spans="1:9" ht="19.899999999999999" customHeight="1" x14ac:dyDescent="0.2">
      <c r="A31" s="61" t="s">
        <v>116</v>
      </c>
      <c r="B31" s="5">
        <v>183</v>
      </c>
      <c r="C31" s="5">
        <f>VLOOKUP(A31, '[1]Section II Enrollments'!$A$1:$B$139, 2, FALSE)</f>
        <v>184</v>
      </c>
      <c r="D31" s="5">
        <f t="shared" si="0"/>
        <v>1</v>
      </c>
      <c r="E31" s="92">
        <f t="shared" si="1"/>
        <v>5.4644808743169399E-3</v>
      </c>
      <c r="H31" s="9"/>
      <c r="I31" s="9"/>
    </row>
    <row r="32" spans="1:9" ht="19.899999999999999" customHeight="1" x14ac:dyDescent="0.2">
      <c r="A32" s="60" t="s">
        <v>117</v>
      </c>
      <c r="B32" s="4">
        <v>884</v>
      </c>
      <c r="C32" s="4">
        <f>VLOOKUP(A32, '[1]Section II Enrollments'!$A$1:$B$139, 2, FALSE)</f>
        <v>923</v>
      </c>
      <c r="D32" s="4">
        <f t="shared" si="0"/>
        <v>39</v>
      </c>
      <c r="E32" s="91">
        <f t="shared" si="1"/>
        <v>4.4117647058823532E-2</v>
      </c>
      <c r="H32" s="9"/>
      <c r="I32" s="9"/>
    </row>
    <row r="33" spans="1:9" ht="19.899999999999999" customHeight="1" x14ac:dyDescent="0.2">
      <c r="A33" s="61" t="s">
        <v>118</v>
      </c>
      <c r="B33" s="5">
        <v>287</v>
      </c>
      <c r="C33" s="5">
        <f>VLOOKUP(A33, '[1]Section II Enrollments'!$A$1:$B$139, 2, FALSE)</f>
        <v>286</v>
      </c>
      <c r="D33" s="5">
        <f t="shared" si="0"/>
        <v>-1</v>
      </c>
      <c r="E33" s="92">
        <f t="shared" si="1"/>
        <v>-3.4843205574912892E-3</v>
      </c>
      <c r="H33" s="9"/>
      <c r="I33" s="9"/>
    </row>
    <row r="34" spans="1:9" ht="19.899999999999999" customHeight="1" x14ac:dyDescent="0.2">
      <c r="A34" s="60" t="s">
        <v>119</v>
      </c>
      <c r="B34" s="4">
        <v>346</v>
      </c>
      <c r="C34" s="4">
        <f>VLOOKUP(A34, '[1]Section II Enrollments'!$A$1:$B$139, 2, FALSE)</f>
        <v>300</v>
      </c>
      <c r="D34" s="4">
        <f t="shared" si="0"/>
        <v>-46</v>
      </c>
      <c r="E34" s="91">
        <f t="shared" si="1"/>
        <v>-0.13294797687861271</v>
      </c>
      <c r="H34" s="9"/>
      <c r="I34" s="9"/>
    </row>
    <row r="35" spans="1:9" ht="19.899999999999999" customHeight="1" x14ac:dyDescent="0.2">
      <c r="A35" s="61" t="s">
        <v>120</v>
      </c>
      <c r="B35" s="5">
        <v>200</v>
      </c>
      <c r="C35" s="5">
        <f>VLOOKUP(A35, '[1]Section II Enrollments'!$A$1:$B$139, 2, FALSE)</f>
        <v>160</v>
      </c>
      <c r="D35" s="5">
        <f t="shared" si="0"/>
        <v>-40</v>
      </c>
      <c r="E35" s="92">
        <f t="shared" si="1"/>
        <v>-0.2</v>
      </c>
      <c r="H35" s="9"/>
      <c r="I35" s="9"/>
    </row>
    <row r="36" spans="1:9" ht="19.899999999999999" customHeight="1" x14ac:dyDescent="0.2">
      <c r="A36" s="60" t="s">
        <v>121</v>
      </c>
      <c r="B36" s="4">
        <v>191</v>
      </c>
      <c r="C36" s="4">
        <f>VLOOKUP(A36, '[1]Section II Enrollments'!$A$1:$B$139, 2, FALSE)</f>
        <v>213</v>
      </c>
      <c r="D36" s="4">
        <f t="shared" si="0"/>
        <v>22</v>
      </c>
      <c r="E36" s="91">
        <f t="shared" si="1"/>
        <v>0.11518324607329843</v>
      </c>
      <c r="H36" s="9"/>
      <c r="I36" s="9"/>
    </row>
    <row r="37" spans="1:9" ht="19.899999999999999" customHeight="1" x14ac:dyDescent="0.2">
      <c r="A37" s="61" t="s">
        <v>122</v>
      </c>
      <c r="B37" s="5">
        <v>560</v>
      </c>
      <c r="C37" s="5">
        <f>VLOOKUP(A37, '[1]Section II Enrollments'!$A$1:$B$139, 2, FALSE)</f>
        <v>568</v>
      </c>
      <c r="D37" s="5">
        <f t="shared" si="0"/>
        <v>8</v>
      </c>
      <c r="E37" s="92">
        <f t="shared" si="1"/>
        <v>1.4285714285714285E-2</v>
      </c>
      <c r="H37" s="9"/>
      <c r="I37" s="9"/>
    </row>
    <row r="38" spans="1:9" ht="19.899999999999999" customHeight="1" x14ac:dyDescent="0.2">
      <c r="A38" s="60" t="s">
        <v>123</v>
      </c>
      <c r="B38" s="4">
        <v>126</v>
      </c>
      <c r="C38" s="4">
        <f>VLOOKUP(A38, '[1]Section II Enrollments'!$A$1:$B$139, 2, FALSE)</f>
        <v>108</v>
      </c>
      <c r="D38" s="4">
        <f t="shared" si="0"/>
        <v>-18</v>
      </c>
      <c r="E38" s="91">
        <f t="shared" si="1"/>
        <v>-0.14285714285714285</v>
      </c>
      <c r="H38" s="9"/>
      <c r="I38" s="9"/>
    </row>
    <row r="39" spans="1:9" ht="19.899999999999999" customHeight="1" x14ac:dyDescent="0.2">
      <c r="A39" s="61" t="s">
        <v>124</v>
      </c>
      <c r="B39" s="5">
        <v>239</v>
      </c>
      <c r="C39" s="5">
        <f>VLOOKUP(A39, '[1]Section II Enrollments'!$A$1:$B$139, 2, FALSE)</f>
        <v>189</v>
      </c>
      <c r="D39" s="5">
        <f t="shared" si="0"/>
        <v>-50</v>
      </c>
      <c r="E39" s="92">
        <f t="shared" si="1"/>
        <v>-0.20920502092050208</v>
      </c>
      <c r="H39" s="9"/>
      <c r="I39" s="9"/>
    </row>
    <row r="40" spans="1:9" ht="19.899999999999999" customHeight="1" x14ac:dyDescent="0.2">
      <c r="A40" s="60" t="s">
        <v>125</v>
      </c>
      <c r="B40" s="4">
        <v>56</v>
      </c>
      <c r="C40" s="4">
        <f>VLOOKUP(A40, '[1]Section II Enrollments'!$A$1:$B$139, 2, FALSE)</f>
        <v>33</v>
      </c>
      <c r="D40" s="4">
        <f t="shared" si="0"/>
        <v>-23</v>
      </c>
      <c r="E40" s="91">
        <f t="shared" si="1"/>
        <v>-0.4107142857142857</v>
      </c>
      <c r="H40" s="9"/>
      <c r="I40" s="9"/>
    </row>
    <row r="41" spans="1:9" ht="19.899999999999999" customHeight="1" x14ac:dyDescent="0.2">
      <c r="A41" s="61" t="s">
        <v>126</v>
      </c>
      <c r="B41" s="5">
        <v>110</v>
      </c>
      <c r="C41" s="5">
        <f>VLOOKUP(A41, '[1]Section II Enrollments'!$A$1:$B$139, 2, FALSE)</f>
        <v>110</v>
      </c>
      <c r="D41" s="5">
        <f t="shared" si="0"/>
        <v>0</v>
      </c>
      <c r="E41" s="92">
        <f t="shared" si="1"/>
        <v>0</v>
      </c>
      <c r="H41" s="9"/>
      <c r="I41" s="9"/>
    </row>
    <row r="42" spans="1:9" ht="19.899999999999999" customHeight="1" x14ac:dyDescent="0.2">
      <c r="A42" s="60" t="s">
        <v>127</v>
      </c>
      <c r="B42" s="4">
        <v>155</v>
      </c>
      <c r="C42" s="4">
        <f>VLOOKUP(A42, '[1]Section II Enrollments'!$A$1:$B$139, 2, FALSE)</f>
        <v>138</v>
      </c>
      <c r="D42" s="4">
        <f t="shared" si="0"/>
        <v>-17</v>
      </c>
      <c r="E42" s="91">
        <f t="shared" si="1"/>
        <v>-0.10967741935483871</v>
      </c>
      <c r="H42" s="9"/>
      <c r="I42" s="9"/>
    </row>
    <row r="43" spans="1:9" ht="19.899999999999999" customHeight="1" x14ac:dyDescent="0.2">
      <c r="A43" s="61" t="s">
        <v>129</v>
      </c>
      <c r="B43" s="5">
        <v>602</v>
      </c>
      <c r="C43" s="5">
        <f>VLOOKUP(A43, '[1]Section II Enrollments'!$A$1:$B$139, 2, FALSE)</f>
        <v>472</v>
      </c>
      <c r="D43" s="5">
        <f t="shared" si="0"/>
        <v>-130</v>
      </c>
      <c r="E43" s="92">
        <f t="shared" si="1"/>
        <v>-0.2159468438538206</v>
      </c>
      <c r="H43" s="9"/>
      <c r="I43" s="9"/>
    </row>
    <row r="44" spans="1:9" ht="19.899999999999999" customHeight="1" x14ac:dyDescent="0.2">
      <c r="A44" s="60" t="s">
        <v>130</v>
      </c>
      <c r="B44" s="4">
        <v>647</v>
      </c>
      <c r="C44" s="4">
        <f>VLOOKUP(A44, '[1]Section II Enrollments'!$A$1:$B$139, 2, FALSE)</f>
        <v>625</v>
      </c>
      <c r="D44" s="4">
        <f t="shared" si="0"/>
        <v>-22</v>
      </c>
      <c r="E44" s="91">
        <f t="shared" si="1"/>
        <v>-3.4003091190108192E-2</v>
      </c>
      <c r="H44" s="9"/>
      <c r="I44" s="9"/>
    </row>
    <row r="45" spans="1:9" ht="19.899999999999999" customHeight="1" x14ac:dyDescent="0.2">
      <c r="A45" s="61" t="s">
        <v>131</v>
      </c>
      <c r="B45" s="5">
        <v>346</v>
      </c>
      <c r="C45" s="5">
        <f>VLOOKUP(A45, '[1]Section II Enrollments'!$A$1:$B$139, 2, FALSE)</f>
        <v>315</v>
      </c>
      <c r="D45" s="5">
        <f t="shared" si="0"/>
        <v>-31</v>
      </c>
      <c r="E45" s="92">
        <f t="shared" si="1"/>
        <v>-8.9595375722543349E-2</v>
      </c>
      <c r="H45" s="9"/>
      <c r="I45" s="9"/>
    </row>
    <row r="46" spans="1:9" ht="19.899999999999999" customHeight="1" x14ac:dyDescent="0.2">
      <c r="A46" s="60" t="s">
        <v>132</v>
      </c>
      <c r="B46" s="4">
        <v>223</v>
      </c>
      <c r="C46" s="4">
        <f>VLOOKUP(A46, '[1]Section II Enrollments'!$A$1:$B$139, 2, FALSE)</f>
        <v>198</v>
      </c>
      <c r="D46" s="4">
        <f t="shared" si="0"/>
        <v>-25</v>
      </c>
      <c r="E46" s="91">
        <f t="shared" si="1"/>
        <v>-0.11210762331838565</v>
      </c>
      <c r="H46" s="9"/>
      <c r="I46" s="9"/>
    </row>
    <row r="47" spans="1:9" ht="19.899999999999999" customHeight="1" x14ac:dyDescent="0.2">
      <c r="A47" s="61" t="s">
        <v>133</v>
      </c>
      <c r="B47" s="5">
        <v>590</v>
      </c>
      <c r="C47" s="5">
        <f>VLOOKUP(A47, '[1]Section II Enrollments'!$A$1:$B$139, 2, FALSE)</f>
        <v>597</v>
      </c>
      <c r="D47" s="5">
        <f t="shared" si="0"/>
        <v>7</v>
      </c>
      <c r="E47" s="92">
        <f t="shared" si="1"/>
        <v>1.1864406779661017E-2</v>
      </c>
      <c r="H47" s="9"/>
      <c r="I47" s="9"/>
    </row>
    <row r="48" spans="1:9" ht="19.899999999999999" customHeight="1" x14ac:dyDescent="0.2">
      <c r="A48" s="60" t="s">
        <v>134</v>
      </c>
      <c r="B48" s="4">
        <v>257</v>
      </c>
      <c r="C48" s="4">
        <f>VLOOKUP(A48, '[1]Section II Enrollments'!$A$1:$B$139, 2, FALSE)</f>
        <v>237</v>
      </c>
      <c r="D48" s="4">
        <f t="shared" si="0"/>
        <v>-20</v>
      </c>
      <c r="E48" s="91">
        <f t="shared" si="1"/>
        <v>-7.7821011673151752E-2</v>
      </c>
      <c r="H48" s="9"/>
      <c r="I48" s="9"/>
    </row>
    <row r="49" spans="1:9" ht="19.899999999999999" customHeight="1" x14ac:dyDescent="0.2">
      <c r="A49" s="61" t="s">
        <v>135</v>
      </c>
      <c r="B49" s="5">
        <v>358</v>
      </c>
      <c r="C49" s="5">
        <f>VLOOKUP(A49, '[1]Section II Enrollments'!$A$1:$B$139, 2, FALSE)</f>
        <v>370</v>
      </c>
      <c r="D49" s="5">
        <f t="shared" si="0"/>
        <v>12</v>
      </c>
      <c r="E49" s="92">
        <f t="shared" si="1"/>
        <v>3.3519553072625698E-2</v>
      </c>
      <c r="H49" s="9"/>
      <c r="I49" s="9"/>
    </row>
    <row r="50" spans="1:9" ht="19.899999999999999" customHeight="1" x14ac:dyDescent="0.2">
      <c r="A50" s="60" t="s">
        <v>136</v>
      </c>
      <c r="B50" s="4">
        <v>391</v>
      </c>
      <c r="C50" s="4">
        <f>VLOOKUP(A50, '[1]Section II Enrollments'!$A$1:$B$139, 2, FALSE)</f>
        <v>362</v>
      </c>
      <c r="D50" s="4">
        <f t="shared" si="0"/>
        <v>-29</v>
      </c>
      <c r="E50" s="91">
        <f t="shared" si="1"/>
        <v>-7.4168797953964194E-2</v>
      </c>
      <c r="H50" s="9"/>
      <c r="I50" s="9"/>
    </row>
    <row r="51" spans="1:9" ht="19.899999999999999" customHeight="1" x14ac:dyDescent="0.2">
      <c r="A51" s="61" t="s">
        <v>137</v>
      </c>
      <c r="B51" s="5">
        <v>125</v>
      </c>
      <c r="C51" s="5">
        <f>VLOOKUP(A51, '[1]Section II Enrollments'!$A$1:$B$139, 2, FALSE)</f>
        <v>119</v>
      </c>
      <c r="D51" s="5">
        <f t="shared" si="0"/>
        <v>-6</v>
      </c>
      <c r="E51" s="92">
        <f t="shared" si="1"/>
        <v>-4.8000000000000001E-2</v>
      </c>
      <c r="H51" s="9"/>
      <c r="I51" s="9"/>
    </row>
    <row r="52" spans="1:9" ht="19.899999999999999" customHeight="1" x14ac:dyDescent="0.2">
      <c r="A52" s="60" t="s">
        <v>138</v>
      </c>
      <c r="B52" s="4">
        <v>465</v>
      </c>
      <c r="C52" s="4">
        <f>VLOOKUP(A52, '[1]Section II Enrollments'!$A$1:$B$139, 2, FALSE)</f>
        <v>442</v>
      </c>
      <c r="D52" s="4">
        <f t="shared" si="0"/>
        <v>-23</v>
      </c>
      <c r="E52" s="91">
        <f t="shared" si="1"/>
        <v>-4.9462365591397849E-2</v>
      </c>
      <c r="H52" s="9"/>
      <c r="I52" s="9"/>
    </row>
    <row r="53" spans="1:9" ht="19.899999999999999" customHeight="1" x14ac:dyDescent="0.2">
      <c r="A53" s="61" t="s">
        <v>139</v>
      </c>
      <c r="B53" s="5">
        <v>288</v>
      </c>
      <c r="C53" s="5">
        <f>VLOOKUP(A53, '[1]Section II Enrollments'!$A$1:$B$139, 2, FALSE)</f>
        <v>261</v>
      </c>
      <c r="D53" s="5">
        <f t="shared" si="0"/>
        <v>-27</v>
      </c>
      <c r="E53" s="92">
        <f t="shared" si="1"/>
        <v>-9.375E-2</v>
      </c>
      <c r="H53" s="9"/>
      <c r="I53" s="9"/>
    </row>
    <row r="54" spans="1:9" ht="19.899999999999999" customHeight="1" x14ac:dyDescent="0.2">
      <c r="A54" s="60" t="s">
        <v>140</v>
      </c>
      <c r="B54" s="4">
        <v>332</v>
      </c>
      <c r="C54" s="4">
        <f>VLOOKUP(A54, '[1]Section II Enrollments'!$A$1:$B$139, 2, FALSE)</f>
        <v>278</v>
      </c>
      <c r="D54" s="4">
        <f t="shared" si="0"/>
        <v>-54</v>
      </c>
      <c r="E54" s="91">
        <f t="shared" si="1"/>
        <v>-0.16265060240963855</v>
      </c>
      <c r="H54" s="9"/>
      <c r="I54" s="9"/>
    </row>
    <row r="55" spans="1:9" ht="19.899999999999999" customHeight="1" x14ac:dyDescent="0.2">
      <c r="A55" s="61" t="s">
        <v>141</v>
      </c>
      <c r="B55" s="5">
        <v>101</v>
      </c>
      <c r="C55" s="5">
        <f>VLOOKUP(A55, '[1]Section II Enrollments'!$A$1:$B$139, 2, FALSE)</f>
        <v>95</v>
      </c>
      <c r="D55" s="5">
        <f t="shared" si="0"/>
        <v>-6</v>
      </c>
      <c r="E55" s="92">
        <f t="shared" si="1"/>
        <v>-5.9405940594059403E-2</v>
      </c>
      <c r="H55" s="9"/>
      <c r="I55" s="9"/>
    </row>
    <row r="56" spans="1:9" ht="19.899999999999999" customHeight="1" x14ac:dyDescent="0.2">
      <c r="A56" s="60" t="s">
        <v>142</v>
      </c>
      <c r="B56" s="4">
        <v>136</v>
      </c>
      <c r="C56" s="4">
        <f>VLOOKUP(A56, '[1]Section II Enrollments'!$A$1:$B$139, 2, FALSE)</f>
        <v>130</v>
      </c>
      <c r="D56" s="4">
        <f t="shared" si="0"/>
        <v>-6</v>
      </c>
      <c r="E56" s="91">
        <f t="shared" si="1"/>
        <v>-4.4117647058823532E-2</v>
      </c>
      <c r="H56" s="9"/>
      <c r="I56" s="9"/>
    </row>
    <row r="57" spans="1:9" ht="19.899999999999999" customHeight="1" x14ac:dyDescent="0.2">
      <c r="A57" s="61" t="s">
        <v>143</v>
      </c>
      <c r="B57" s="5">
        <v>348</v>
      </c>
      <c r="C57" s="5">
        <f>VLOOKUP(A57, '[1]Section II Enrollments'!$A$1:$B$139, 2, FALSE)</f>
        <v>351</v>
      </c>
      <c r="D57" s="5">
        <f t="shared" si="0"/>
        <v>3</v>
      </c>
      <c r="E57" s="92">
        <f t="shared" si="1"/>
        <v>8.6206896551724137E-3</v>
      </c>
      <c r="H57" s="9"/>
      <c r="I57" s="9"/>
    </row>
    <row r="58" spans="1:9" ht="19.899999999999999" customHeight="1" x14ac:dyDescent="0.2">
      <c r="A58" s="60" t="s">
        <v>144</v>
      </c>
      <c r="B58" s="4">
        <v>82</v>
      </c>
      <c r="C58" s="4">
        <f>VLOOKUP(A58, '[1]Section II Enrollments'!$A$1:$B$139, 2, FALSE)</f>
        <v>81</v>
      </c>
      <c r="D58" s="4">
        <f t="shared" si="0"/>
        <v>-1</v>
      </c>
      <c r="E58" s="91">
        <f t="shared" si="1"/>
        <v>-1.2195121951219513E-2</v>
      </c>
      <c r="H58" s="9"/>
      <c r="I58" s="9"/>
    </row>
    <row r="59" spans="1:9" ht="19.899999999999999" customHeight="1" x14ac:dyDescent="0.2">
      <c r="A59" s="61" t="s">
        <v>145</v>
      </c>
      <c r="B59" s="5">
        <v>694</v>
      </c>
      <c r="C59" s="5">
        <f>VLOOKUP(A59, '[1]Section II Enrollments'!$A$1:$B$139, 2, FALSE)</f>
        <v>674</v>
      </c>
      <c r="D59" s="5">
        <f t="shared" si="0"/>
        <v>-20</v>
      </c>
      <c r="E59" s="92">
        <f t="shared" si="1"/>
        <v>-2.8818443804034581E-2</v>
      </c>
      <c r="H59" s="9"/>
      <c r="I59" s="9"/>
    </row>
    <row r="60" spans="1:9" ht="19.899999999999999" customHeight="1" x14ac:dyDescent="0.2">
      <c r="A60" s="60" t="s">
        <v>146</v>
      </c>
      <c r="B60" s="4">
        <v>372</v>
      </c>
      <c r="C60" s="4">
        <f>VLOOKUP(A60, '[1]Section II Enrollments'!$A$1:$B$139, 2, FALSE)</f>
        <v>344</v>
      </c>
      <c r="D60" s="4">
        <f t="shared" si="0"/>
        <v>-28</v>
      </c>
      <c r="E60" s="91">
        <f t="shared" si="1"/>
        <v>-7.5268817204301078E-2</v>
      </c>
      <c r="H60" s="9"/>
      <c r="I60" s="9"/>
    </row>
    <row r="61" spans="1:9" ht="19.899999999999999" customHeight="1" x14ac:dyDescent="0.2">
      <c r="A61" s="61" t="s">
        <v>147</v>
      </c>
      <c r="B61" s="5">
        <v>324</v>
      </c>
      <c r="C61" s="5">
        <f>VLOOKUP(A61, '[1]Section II Enrollments'!$A$1:$B$139, 2, FALSE)</f>
        <v>312</v>
      </c>
      <c r="D61" s="5">
        <f t="shared" si="0"/>
        <v>-12</v>
      </c>
      <c r="E61" s="92">
        <f t="shared" si="1"/>
        <v>-3.7037037037037035E-2</v>
      </c>
      <c r="H61" s="9"/>
      <c r="I61" s="9"/>
    </row>
    <row r="62" spans="1:9" ht="19.899999999999999" customHeight="1" x14ac:dyDescent="0.2">
      <c r="A62" s="60" t="s">
        <v>148</v>
      </c>
      <c r="B62" s="4">
        <v>197</v>
      </c>
      <c r="C62" s="4">
        <f>VLOOKUP(A62, '[1]Section II Enrollments'!$A$1:$B$139, 2, FALSE)</f>
        <v>216</v>
      </c>
      <c r="D62" s="4">
        <f t="shared" si="0"/>
        <v>19</v>
      </c>
      <c r="E62" s="91">
        <f t="shared" si="1"/>
        <v>9.6446700507614211E-2</v>
      </c>
      <c r="H62" s="9"/>
      <c r="I62" s="9"/>
    </row>
    <row r="63" spans="1:9" ht="19.899999999999999" customHeight="1" x14ac:dyDescent="0.2">
      <c r="A63" s="61" t="s">
        <v>149</v>
      </c>
      <c r="B63" s="5">
        <v>383</v>
      </c>
      <c r="C63" s="5">
        <f>VLOOKUP(A63, '[1]Section II Enrollments'!$A$1:$B$139, 2, FALSE)</f>
        <v>377</v>
      </c>
      <c r="D63" s="5">
        <f t="shared" si="0"/>
        <v>-6</v>
      </c>
      <c r="E63" s="92">
        <f t="shared" si="1"/>
        <v>-1.5665796344647518E-2</v>
      </c>
      <c r="H63" s="9"/>
      <c r="I63" s="9"/>
    </row>
    <row r="64" spans="1:9" ht="19.899999999999999" customHeight="1" x14ac:dyDescent="0.2">
      <c r="A64" s="60" t="s">
        <v>150</v>
      </c>
      <c r="B64" s="4">
        <v>327</v>
      </c>
      <c r="C64" s="4">
        <f>VLOOKUP(A64, '[1]Section II Enrollments'!$A$1:$B$139, 2, FALSE)</f>
        <v>328</v>
      </c>
      <c r="D64" s="4">
        <f t="shared" si="0"/>
        <v>1</v>
      </c>
      <c r="E64" s="91">
        <f t="shared" si="1"/>
        <v>3.0581039755351682E-3</v>
      </c>
      <c r="H64" s="9"/>
      <c r="I64" s="9"/>
    </row>
    <row r="65" spans="1:9" ht="19.899999999999999" customHeight="1" x14ac:dyDescent="0.2">
      <c r="A65" s="61" t="s">
        <v>151</v>
      </c>
      <c r="B65" s="5">
        <v>334</v>
      </c>
      <c r="C65" s="5">
        <f>VLOOKUP(A65, '[1]Section II Enrollments'!$A$1:$B$139, 2, FALSE)</f>
        <v>321</v>
      </c>
      <c r="D65" s="5">
        <f t="shared" si="0"/>
        <v>-13</v>
      </c>
      <c r="E65" s="92">
        <f t="shared" si="1"/>
        <v>-3.8922155688622756E-2</v>
      </c>
      <c r="H65" s="9"/>
      <c r="I65" s="9"/>
    </row>
    <row r="66" spans="1:9" ht="19.899999999999999" customHeight="1" x14ac:dyDescent="0.2">
      <c r="A66" s="60" t="s">
        <v>152</v>
      </c>
      <c r="B66" s="4">
        <v>465</v>
      </c>
      <c r="C66" s="4">
        <f>VLOOKUP(A66, '[1]Section II Enrollments'!$A$1:$B$139, 2, FALSE)</f>
        <v>430</v>
      </c>
      <c r="D66" s="4">
        <f t="shared" si="0"/>
        <v>-35</v>
      </c>
      <c r="E66" s="91">
        <f t="shared" si="1"/>
        <v>-7.5268817204301078E-2</v>
      </c>
      <c r="H66" s="9"/>
      <c r="I66" s="9"/>
    </row>
    <row r="67" spans="1:9" ht="19.899999999999999" customHeight="1" x14ac:dyDescent="0.2">
      <c r="A67" s="61" t="s">
        <v>153</v>
      </c>
      <c r="B67" s="5">
        <v>318</v>
      </c>
      <c r="C67" s="5">
        <f>VLOOKUP(A67, '[1]Section II Enrollments'!$A$1:$B$139, 2, FALSE)</f>
        <v>278</v>
      </c>
      <c r="D67" s="5">
        <f t="shared" ref="D67:D128" si="2">C67-B67</f>
        <v>-40</v>
      </c>
      <c r="E67" s="92">
        <f t="shared" ref="E67:E129" si="3">D67/B67</f>
        <v>-0.12578616352201258</v>
      </c>
      <c r="H67" s="9"/>
      <c r="I67" s="9"/>
    </row>
    <row r="68" spans="1:9" ht="19.899999999999999" customHeight="1" x14ac:dyDescent="0.2">
      <c r="A68" s="60" t="s">
        <v>154</v>
      </c>
      <c r="B68" s="4">
        <v>120</v>
      </c>
      <c r="C68" s="4">
        <f>VLOOKUP(A68, '[1]Section II Enrollments'!$A$1:$B$139, 2, FALSE)</f>
        <v>128</v>
      </c>
      <c r="D68" s="4">
        <f t="shared" si="2"/>
        <v>8</v>
      </c>
      <c r="E68" s="91">
        <f t="shared" si="3"/>
        <v>6.6666666666666666E-2</v>
      </c>
      <c r="H68" s="9"/>
      <c r="I68" s="9"/>
    </row>
    <row r="69" spans="1:9" ht="19.899999999999999" customHeight="1" x14ac:dyDescent="0.2">
      <c r="A69" s="61" t="s">
        <v>156</v>
      </c>
      <c r="B69" s="5">
        <v>384</v>
      </c>
      <c r="C69" s="5">
        <f>VLOOKUP(A69, '[1]Section II Enrollments'!$A$1:$B$139, 2, FALSE)</f>
        <v>326</v>
      </c>
      <c r="D69" s="5">
        <f t="shared" si="2"/>
        <v>-58</v>
      </c>
      <c r="E69" s="92">
        <f t="shared" si="3"/>
        <v>-0.15104166666666666</v>
      </c>
      <c r="H69" s="9"/>
      <c r="I69" s="9"/>
    </row>
    <row r="70" spans="1:9" ht="19.899999999999999" customHeight="1" x14ac:dyDescent="0.2">
      <c r="A70" s="60" t="s">
        <v>157</v>
      </c>
      <c r="B70" s="4">
        <v>167</v>
      </c>
      <c r="C70" s="4">
        <f>VLOOKUP(A70, '[1]Section II Enrollments'!$A$1:$B$139, 2, FALSE)</f>
        <v>156</v>
      </c>
      <c r="D70" s="4">
        <f t="shared" si="2"/>
        <v>-11</v>
      </c>
      <c r="E70" s="91">
        <f t="shared" si="3"/>
        <v>-6.5868263473053898E-2</v>
      </c>
      <c r="H70" s="9"/>
      <c r="I70" s="9"/>
    </row>
    <row r="71" spans="1:9" ht="19.899999999999999" customHeight="1" x14ac:dyDescent="0.2">
      <c r="A71" s="61" t="s">
        <v>158</v>
      </c>
      <c r="B71" s="5">
        <v>339</v>
      </c>
      <c r="C71" s="5">
        <f>VLOOKUP(A71, '[1]Section II Enrollments'!$A$1:$B$139, 2, FALSE)</f>
        <v>343</v>
      </c>
      <c r="D71" s="5">
        <f t="shared" si="2"/>
        <v>4</v>
      </c>
      <c r="E71" s="92">
        <f t="shared" si="3"/>
        <v>1.1799410029498525E-2</v>
      </c>
      <c r="H71" s="9"/>
      <c r="I71" s="9"/>
    </row>
    <row r="72" spans="1:9" ht="19.899999999999999" customHeight="1" x14ac:dyDescent="0.2">
      <c r="A72" s="60" t="s">
        <v>159</v>
      </c>
      <c r="B72" s="4">
        <v>189</v>
      </c>
      <c r="C72" s="4">
        <f>VLOOKUP(A72, '[1]Section II Enrollments'!$A$1:$B$139, 2, FALSE)</f>
        <v>193</v>
      </c>
      <c r="D72" s="4">
        <f t="shared" si="2"/>
        <v>4</v>
      </c>
      <c r="E72" s="91">
        <f t="shared" si="3"/>
        <v>2.1164021164021163E-2</v>
      </c>
      <c r="H72" s="9"/>
      <c r="I72" s="9"/>
    </row>
    <row r="73" spans="1:9" ht="19.899999999999999" customHeight="1" x14ac:dyDescent="0.2">
      <c r="A73" s="61" t="s">
        <v>160</v>
      </c>
      <c r="B73" s="5">
        <v>338</v>
      </c>
      <c r="C73" s="5">
        <f>VLOOKUP(A73, '[1]Section II Enrollments'!$A$1:$B$139, 2, FALSE)</f>
        <v>261</v>
      </c>
      <c r="D73" s="5">
        <f t="shared" si="2"/>
        <v>-77</v>
      </c>
      <c r="E73" s="92">
        <f t="shared" si="3"/>
        <v>-0.22781065088757396</v>
      </c>
      <c r="H73" s="9"/>
      <c r="I73" s="9"/>
    </row>
    <row r="74" spans="1:9" ht="19.899999999999999" customHeight="1" x14ac:dyDescent="0.2">
      <c r="A74" s="60" t="s">
        <v>161</v>
      </c>
      <c r="B74" s="4">
        <v>238</v>
      </c>
      <c r="C74" s="4">
        <f>VLOOKUP(A74, '[1]Section II Enrollments'!$A$1:$B$139, 2, FALSE)</f>
        <v>219</v>
      </c>
      <c r="D74" s="4">
        <f t="shared" si="2"/>
        <v>-19</v>
      </c>
      <c r="E74" s="91">
        <f t="shared" si="3"/>
        <v>-7.9831932773109238E-2</v>
      </c>
      <c r="H74" s="9"/>
      <c r="I74" s="9"/>
    </row>
    <row r="75" spans="1:9" ht="19.899999999999999" customHeight="1" x14ac:dyDescent="0.2">
      <c r="A75" s="61" t="s">
        <v>162</v>
      </c>
      <c r="B75" s="5">
        <v>781</v>
      </c>
      <c r="C75" s="5">
        <f>VLOOKUP(A75, '[1]Section II Enrollments'!$A$1:$B$139, 2, FALSE)</f>
        <v>798</v>
      </c>
      <c r="D75" s="5">
        <f t="shared" si="2"/>
        <v>17</v>
      </c>
      <c r="E75" s="92">
        <f t="shared" si="3"/>
        <v>2.176696542893726E-2</v>
      </c>
      <c r="H75" s="9"/>
      <c r="I75" s="9"/>
    </row>
    <row r="76" spans="1:9" ht="19.899999999999999" customHeight="1" x14ac:dyDescent="0.2">
      <c r="A76" s="60" t="s">
        <v>163</v>
      </c>
      <c r="B76" s="4">
        <v>210</v>
      </c>
      <c r="C76" s="4">
        <f>VLOOKUP(A76, '[1]Section II Enrollments'!$A$1:$B$139, 2, FALSE)</f>
        <v>208</v>
      </c>
      <c r="D76" s="4">
        <f t="shared" si="2"/>
        <v>-2</v>
      </c>
      <c r="E76" s="91">
        <f t="shared" si="3"/>
        <v>-9.5238095238095247E-3</v>
      </c>
      <c r="H76" s="9"/>
      <c r="I76" s="9"/>
    </row>
    <row r="77" spans="1:9" ht="19.899999999999999" customHeight="1" x14ac:dyDescent="0.2">
      <c r="A77" s="61" t="s">
        <v>164</v>
      </c>
      <c r="B77" s="5">
        <v>245</v>
      </c>
      <c r="C77" s="5">
        <f>VLOOKUP(A77, '[1]Section II Enrollments'!$A$1:$B$139, 2, FALSE)</f>
        <v>227</v>
      </c>
      <c r="D77" s="5">
        <f t="shared" si="2"/>
        <v>-18</v>
      </c>
      <c r="E77" s="92">
        <f t="shared" si="3"/>
        <v>-7.3469387755102047E-2</v>
      </c>
      <c r="H77" s="9"/>
      <c r="I77" s="9"/>
    </row>
    <row r="78" spans="1:9" ht="19.899999999999999" customHeight="1" x14ac:dyDescent="0.2">
      <c r="A78" s="60" t="s">
        <v>166</v>
      </c>
      <c r="B78" s="4">
        <v>684</v>
      </c>
      <c r="C78" s="4">
        <f>VLOOKUP(A78, '[1]Section II Enrollments'!$A$1:$B$139, 2, FALSE)</f>
        <v>613</v>
      </c>
      <c r="D78" s="4">
        <f t="shared" si="2"/>
        <v>-71</v>
      </c>
      <c r="E78" s="91">
        <f t="shared" si="3"/>
        <v>-0.10380116959064327</v>
      </c>
      <c r="H78" s="9"/>
      <c r="I78" s="9"/>
    </row>
    <row r="79" spans="1:9" ht="19.899999999999999" customHeight="1" x14ac:dyDescent="0.2">
      <c r="A79" s="61" t="s">
        <v>167</v>
      </c>
      <c r="B79" s="5">
        <v>305</v>
      </c>
      <c r="C79" s="5">
        <f>VLOOKUP(A79, '[1]Section II Enrollments'!$A$1:$B$139, 2, FALSE)</f>
        <v>303</v>
      </c>
      <c r="D79" s="5">
        <f t="shared" si="2"/>
        <v>-2</v>
      </c>
      <c r="E79" s="92">
        <f t="shared" si="3"/>
        <v>-6.5573770491803279E-3</v>
      </c>
      <c r="H79" s="9"/>
      <c r="I79" s="9"/>
    </row>
    <row r="80" spans="1:9" ht="19.899999999999999" customHeight="1" x14ac:dyDescent="0.2">
      <c r="A80" s="60" t="s">
        <v>168</v>
      </c>
      <c r="B80" s="4">
        <v>757</v>
      </c>
      <c r="C80" s="4">
        <f>VLOOKUP(A80, '[1]Section II Enrollments'!$A$1:$B$139, 2, FALSE)</f>
        <v>674</v>
      </c>
      <c r="D80" s="4">
        <f t="shared" si="2"/>
        <v>-83</v>
      </c>
      <c r="E80" s="91">
        <f t="shared" si="3"/>
        <v>-0.10964332892998679</v>
      </c>
      <c r="H80" s="9"/>
      <c r="I80" s="9"/>
    </row>
    <row r="81" spans="1:9" ht="19.899999999999999" customHeight="1" x14ac:dyDescent="0.2">
      <c r="A81" s="61" t="s">
        <v>169</v>
      </c>
      <c r="B81" s="5">
        <v>219</v>
      </c>
      <c r="C81" s="5">
        <f>VLOOKUP(A81, '[1]Section II Enrollments'!$A$1:$B$139, 2, FALSE)</f>
        <v>218</v>
      </c>
      <c r="D81" s="5">
        <f t="shared" si="2"/>
        <v>-1</v>
      </c>
      <c r="E81" s="92">
        <f t="shared" si="3"/>
        <v>-4.5662100456621002E-3</v>
      </c>
      <c r="H81" s="9"/>
      <c r="I81" s="9"/>
    </row>
    <row r="82" spans="1:9" ht="19.899999999999999" customHeight="1" x14ac:dyDescent="0.2">
      <c r="A82" s="60" t="s">
        <v>170</v>
      </c>
      <c r="B82" s="4">
        <v>456</v>
      </c>
      <c r="C82" s="4">
        <f>VLOOKUP(A82, '[1]Section II Enrollments'!$A$1:$B$139, 2, FALSE)</f>
        <v>479</v>
      </c>
      <c r="D82" s="4">
        <f t="shared" si="2"/>
        <v>23</v>
      </c>
      <c r="E82" s="91">
        <f t="shared" si="3"/>
        <v>5.0438596491228067E-2</v>
      </c>
      <c r="H82" s="9"/>
      <c r="I82" s="9"/>
    </row>
    <row r="83" spans="1:9" ht="19.899999999999999" customHeight="1" x14ac:dyDescent="0.2">
      <c r="A83" s="61" t="s">
        <v>171</v>
      </c>
      <c r="B83" s="5">
        <v>427</v>
      </c>
      <c r="C83" s="5">
        <f>VLOOKUP(A83, '[1]Section II Enrollments'!$A$1:$B$139, 2, FALSE)</f>
        <v>408</v>
      </c>
      <c r="D83" s="5">
        <f t="shared" si="2"/>
        <v>-19</v>
      </c>
      <c r="E83" s="92">
        <f t="shared" si="3"/>
        <v>-4.449648711943794E-2</v>
      </c>
      <c r="H83" s="9"/>
      <c r="I83" s="9"/>
    </row>
    <row r="84" spans="1:9" ht="19.899999999999999" customHeight="1" x14ac:dyDescent="0.2">
      <c r="A84" s="60" t="s">
        <v>172</v>
      </c>
      <c r="B84" s="4">
        <v>258</v>
      </c>
      <c r="C84" s="4">
        <f>VLOOKUP(A84, '[1]Section II Enrollments'!$A$1:$B$139, 2, FALSE)</f>
        <v>239</v>
      </c>
      <c r="D84" s="4">
        <f t="shared" si="2"/>
        <v>-19</v>
      </c>
      <c r="E84" s="91">
        <f t="shared" si="3"/>
        <v>-7.3643410852713184E-2</v>
      </c>
      <c r="H84" s="9"/>
      <c r="I84" s="9"/>
    </row>
    <row r="85" spans="1:9" ht="19.899999999999999" customHeight="1" x14ac:dyDescent="0.2">
      <c r="A85" s="61" t="s">
        <v>173</v>
      </c>
      <c r="B85" s="5">
        <v>198</v>
      </c>
      <c r="C85" s="5">
        <f>VLOOKUP(A85, '[1]Section II Enrollments'!$A$1:$B$139, 2, FALSE)</f>
        <v>182</v>
      </c>
      <c r="D85" s="5">
        <f t="shared" si="2"/>
        <v>-16</v>
      </c>
      <c r="E85" s="92">
        <f t="shared" si="3"/>
        <v>-8.0808080808080815E-2</v>
      </c>
      <c r="H85" s="9"/>
      <c r="I85" s="9"/>
    </row>
    <row r="86" spans="1:9" ht="19.899999999999999" customHeight="1" x14ac:dyDescent="0.2">
      <c r="A86" s="60" t="s">
        <v>174</v>
      </c>
      <c r="B86" s="4">
        <v>557</v>
      </c>
      <c r="C86" s="4">
        <f>VLOOKUP(A86, '[1]Section II Enrollments'!$A$1:$B$139, 2, FALSE)</f>
        <v>586</v>
      </c>
      <c r="D86" s="4">
        <f t="shared" si="2"/>
        <v>29</v>
      </c>
      <c r="E86" s="91">
        <f t="shared" si="3"/>
        <v>5.2064631956912029E-2</v>
      </c>
      <c r="H86" s="9"/>
      <c r="I86" s="9"/>
    </row>
    <row r="87" spans="1:9" ht="19.899999999999999" customHeight="1" x14ac:dyDescent="0.2">
      <c r="A87" s="61" t="s">
        <v>175</v>
      </c>
      <c r="B87" s="5">
        <v>221</v>
      </c>
      <c r="C87" s="5">
        <f>VLOOKUP(A87, '[1]Section II Enrollments'!$A$1:$B$139, 2, FALSE)</f>
        <v>198</v>
      </c>
      <c r="D87" s="5">
        <f t="shared" si="2"/>
        <v>-23</v>
      </c>
      <c r="E87" s="92">
        <f t="shared" si="3"/>
        <v>-0.10407239819004525</v>
      </c>
      <c r="H87" s="9"/>
      <c r="I87" s="9"/>
    </row>
    <row r="88" spans="1:9" ht="19.899999999999999" customHeight="1" x14ac:dyDescent="0.2">
      <c r="A88" s="60" t="s">
        <v>176</v>
      </c>
      <c r="B88" s="4">
        <v>218</v>
      </c>
      <c r="C88" s="4">
        <f>VLOOKUP(A88, '[1]Section II Enrollments'!$A$1:$B$139, 2, FALSE)</f>
        <v>208</v>
      </c>
      <c r="D88" s="4">
        <f t="shared" si="2"/>
        <v>-10</v>
      </c>
      <c r="E88" s="91">
        <f t="shared" si="3"/>
        <v>-4.5871559633027525E-2</v>
      </c>
      <c r="H88" s="9"/>
      <c r="I88" s="9"/>
    </row>
    <row r="89" spans="1:9" ht="19.899999999999999" customHeight="1" x14ac:dyDescent="0.2">
      <c r="A89" s="61" t="s">
        <v>177</v>
      </c>
      <c r="B89" s="5">
        <v>134</v>
      </c>
      <c r="C89" s="5">
        <f>VLOOKUP(A89, '[1]Section II Enrollments'!$A$1:$B$139, 2, FALSE)</f>
        <v>117</v>
      </c>
      <c r="D89" s="5">
        <f t="shared" si="2"/>
        <v>-17</v>
      </c>
      <c r="E89" s="92">
        <f t="shared" si="3"/>
        <v>-0.12686567164179105</v>
      </c>
      <c r="H89" s="9"/>
      <c r="I89" s="9"/>
    </row>
    <row r="90" spans="1:9" ht="19.899999999999999" customHeight="1" x14ac:dyDescent="0.2">
      <c r="A90" s="60" t="s">
        <v>178</v>
      </c>
      <c r="B90" s="4">
        <v>247</v>
      </c>
      <c r="C90" s="4">
        <f>VLOOKUP(A90, '[1]Section II Enrollments'!$A$1:$B$139, 2, FALSE)</f>
        <v>228</v>
      </c>
      <c r="D90" s="4">
        <f t="shared" si="2"/>
        <v>-19</v>
      </c>
      <c r="E90" s="91">
        <f t="shared" si="3"/>
        <v>-7.6923076923076927E-2</v>
      </c>
      <c r="H90" s="9"/>
      <c r="I90" s="9"/>
    </row>
    <row r="91" spans="1:9" ht="19.899999999999999" customHeight="1" x14ac:dyDescent="0.2">
      <c r="A91" s="61" t="s">
        <v>179</v>
      </c>
      <c r="B91" s="5">
        <v>398</v>
      </c>
      <c r="C91" s="5">
        <f>VLOOKUP(A91, '[1]Section II Enrollments'!$A$1:$B$139, 2, FALSE)</f>
        <v>343</v>
      </c>
      <c r="D91" s="5">
        <f t="shared" si="2"/>
        <v>-55</v>
      </c>
      <c r="E91" s="92">
        <f t="shared" si="3"/>
        <v>-0.13819095477386933</v>
      </c>
      <c r="H91" s="9"/>
      <c r="I91" s="9"/>
    </row>
    <row r="92" spans="1:9" ht="19.899999999999999" customHeight="1" x14ac:dyDescent="0.2">
      <c r="A92" s="60" t="s">
        <v>180</v>
      </c>
      <c r="B92" s="4">
        <v>472</v>
      </c>
      <c r="C92" s="4">
        <f>VLOOKUP(A92, '[1]Section II Enrollments'!$A$1:$B$139, 2, FALSE)</f>
        <v>474</v>
      </c>
      <c r="D92" s="4">
        <f t="shared" si="2"/>
        <v>2</v>
      </c>
      <c r="E92" s="91">
        <f t="shared" si="3"/>
        <v>4.2372881355932203E-3</v>
      </c>
      <c r="H92" s="9"/>
      <c r="I92" s="9"/>
    </row>
    <row r="93" spans="1:9" ht="19.899999999999999" customHeight="1" x14ac:dyDescent="0.2">
      <c r="A93" s="61" t="s">
        <v>181</v>
      </c>
      <c r="B93" s="5">
        <v>272</v>
      </c>
      <c r="C93" s="5">
        <f>VLOOKUP(A93, '[1]Section II Enrollments'!$A$1:$B$139, 2, FALSE)</f>
        <v>263</v>
      </c>
      <c r="D93" s="5">
        <f t="shared" si="2"/>
        <v>-9</v>
      </c>
      <c r="E93" s="92">
        <f t="shared" si="3"/>
        <v>-3.3088235294117647E-2</v>
      </c>
      <c r="H93" s="9"/>
      <c r="I93" s="9"/>
    </row>
    <row r="94" spans="1:9" ht="19.899999999999999" customHeight="1" x14ac:dyDescent="0.2">
      <c r="A94" s="60" t="s">
        <v>182</v>
      </c>
      <c r="B94" s="4">
        <v>186</v>
      </c>
      <c r="C94" s="4">
        <f>VLOOKUP(A94, '[1]Section II Enrollments'!$A$1:$B$139, 2, FALSE)</f>
        <v>206</v>
      </c>
      <c r="D94" s="4">
        <f t="shared" si="2"/>
        <v>20</v>
      </c>
      <c r="E94" s="91">
        <f t="shared" si="3"/>
        <v>0.10752688172043011</v>
      </c>
      <c r="H94" s="9"/>
      <c r="I94" s="9"/>
    </row>
    <row r="95" spans="1:9" ht="19.899999999999999" customHeight="1" x14ac:dyDescent="0.2">
      <c r="A95" s="61" t="s">
        <v>183</v>
      </c>
      <c r="B95" s="5">
        <v>370</v>
      </c>
      <c r="C95" s="5">
        <f>VLOOKUP(A95, '[1]Section II Enrollments'!$A$1:$B$139, 2, FALSE)</f>
        <v>343</v>
      </c>
      <c r="D95" s="5">
        <f t="shared" si="2"/>
        <v>-27</v>
      </c>
      <c r="E95" s="92">
        <f t="shared" si="3"/>
        <v>-7.2972972972972977E-2</v>
      </c>
      <c r="H95" s="9"/>
      <c r="I95" s="9"/>
    </row>
    <row r="96" spans="1:9" ht="19.899999999999999" customHeight="1" x14ac:dyDescent="0.2">
      <c r="A96" s="60" t="s">
        <v>184</v>
      </c>
      <c r="B96" s="4">
        <v>210</v>
      </c>
      <c r="C96" s="4">
        <f>VLOOKUP(A96, '[1]Section II Enrollments'!$A$1:$B$139, 2, FALSE)</f>
        <v>193</v>
      </c>
      <c r="D96" s="4">
        <f t="shared" si="2"/>
        <v>-17</v>
      </c>
      <c r="E96" s="91">
        <f t="shared" si="3"/>
        <v>-8.0952380952380956E-2</v>
      </c>
      <c r="H96" s="9"/>
      <c r="I96" s="9"/>
    </row>
    <row r="97" spans="1:9" ht="19.899999999999999" customHeight="1" x14ac:dyDescent="0.2">
      <c r="A97" s="61" t="s">
        <v>185</v>
      </c>
      <c r="B97" s="5">
        <v>209</v>
      </c>
      <c r="C97" s="5">
        <f>VLOOKUP(A97, '[1]Section II Enrollments'!$A$1:$B$139, 2, FALSE)</f>
        <v>204</v>
      </c>
      <c r="D97" s="5">
        <f t="shared" si="2"/>
        <v>-5</v>
      </c>
      <c r="E97" s="92">
        <f t="shared" si="3"/>
        <v>-2.3923444976076555E-2</v>
      </c>
      <c r="H97" s="9"/>
      <c r="I97" s="9"/>
    </row>
    <row r="98" spans="1:9" ht="19.899999999999999" customHeight="1" x14ac:dyDescent="0.2">
      <c r="A98" s="60" t="s">
        <v>186</v>
      </c>
      <c r="B98" s="4">
        <v>263</v>
      </c>
      <c r="C98" s="4">
        <f>VLOOKUP(A98, '[1]Section II Enrollments'!$A$1:$B$139, 2, FALSE)</f>
        <v>252</v>
      </c>
      <c r="D98" s="4">
        <f t="shared" si="2"/>
        <v>-11</v>
      </c>
      <c r="E98" s="91">
        <f t="shared" si="3"/>
        <v>-4.1825095057034217E-2</v>
      </c>
      <c r="H98" s="9"/>
      <c r="I98" s="9"/>
    </row>
    <row r="99" spans="1:9" ht="19.899999999999999" customHeight="1" x14ac:dyDescent="0.2">
      <c r="A99" s="61" t="s">
        <v>187</v>
      </c>
      <c r="B99" s="5">
        <v>172</v>
      </c>
      <c r="C99" s="5">
        <f>VLOOKUP(A99, '[1]Section II Enrollments'!$A$1:$B$139, 2, FALSE)</f>
        <v>134</v>
      </c>
      <c r="D99" s="5">
        <f t="shared" si="2"/>
        <v>-38</v>
      </c>
      <c r="E99" s="92">
        <f t="shared" si="3"/>
        <v>-0.22093023255813954</v>
      </c>
      <c r="H99" s="9"/>
      <c r="I99" s="9"/>
    </row>
    <row r="100" spans="1:9" ht="19.899999999999999" customHeight="1" x14ac:dyDescent="0.2">
      <c r="A100" s="60" t="s">
        <v>188</v>
      </c>
      <c r="B100" s="4">
        <v>445</v>
      </c>
      <c r="C100" s="4">
        <f>VLOOKUP(A100, '[1]Section II Enrollments'!$A$1:$B$139, 2, FALSE)</f>
        <v>451</v>
      </c>
      <c r="D100" s="4">
        <f t="shared" si="2"/>
        <v>6</v>
      </c>
      <c r="E100" s="91">
        <f t="shared" si="3"/>
        <v>1.3483146067415731E-2</v>
      </c>
      <c r="H100" s="9"/>
      <c r="I100" s="9"/>
    </row>
    <row r="101" spans="1:9" ht="19.899999999999999" customHeight="1" x14ac:dyDescent="0.2">
      <c r="A101" s="61" t="s">
        <v>189</v>
      </c>
      <c r="B101" s="5">
        <v>828</v>
      </c>
      <c r="C101" s="5">
        <f>VLOOKUP(A101, '[1]Section II Enrollments'!$A$1:$B$139, 2, FALSE)</f>
        <v>783</v>
      </c>
      <c r="D101" s="5">
        <f t="shared" si="2"/>
        <v>-45</v>
      </c>
      <c r="E101" s="92">
        <f t="shared" si="3"/>
        <v>-5.434782608695652E-2</v>
      </c>
      <c r="H101" s="9"/>
      <c r="I101" s="9"/>
    </row>
    <row r="102" spans="1:9" ht="19.899999999999999" customHeight="1" x14ac:dyDescent="0.2">
      <c r="A102" s="60" t="s">
        <v>190</v>
      </c>
      <c r="B102" s="4">
        <v>426</v>
      </c>
      <c r="C102" s="4">
        <f>VLOOKUP(A102, '[1]Section II Enrollments'!$A$1:$B$139, 2, FALSE)</f>
        <v>387</v>
      </c>
      <c r="D102" s="4">
        <f t="shared" si="2"/>
        <v>-39</v>
      </c>
      <c r="E102" s="91">
        <f t="shared" si="3"/>
        <v>-9.154929577464789E-2</v>
      </c>
      <c r="H102" s="9"/>
      <c r="I102" s="9"/>
    </row>
    <row r="103" spans="1:9" ht="19.899999999999999" customHeight="1" x14ac:dyDescent="0.2">
      <c r="A103" s="61" t="s">
        <v>191</v>
      </c>
      <c r="B103" s="5">
        <v>494</v>
      </c>
      <c r="C103" s="5">
        <f>VLOOKUP(A103, '[1]Section II Enrollments'!$A$1:$B$139, 2, FALSE)</f>
        <v>419</v>
      </c>
      <c r="D103" s="5">
        <f t="shared" si="2"/>
        <v>-75</v>
      </c>
      <c r="E103" s="92">
        <f t="shared" si="3"/>
        <v>-0.15182186234817813</v>
      </c>
      <c r="H103" s="9"/>
      <c r="I103" s="9"/>
    </row>
    <row r="104" spans="1:9" ht="19.899999999999999" customHeight="1" x14ac:dyDescent="0.2">
      <c r="A104" s="60" t="s">
        <v>192</v>
      </c>
      <c r="B104" s="4">
        <v>162</v>
      </c>
      <c r="C104" s="4">
        <f>VLOOKUP(A104, '[1]Section II Enrollments'!$A$1:$B$139, 2, FALSE)</f>
        <v>143</v>
      </c>
      <c r="D104" s="4">
        <f t="shared" si="2"/>
        <v>-19</v>
      </c>
      <c r="E104" s="91">
        <f t="shared" si="3"/>
        <v>-0.11728395061728394</v>
      </c>
      <c r="H104" s="9"/>
      <c r="I104" s="9"/>
    </row>
    <row r="105" spans="1:9" ht="19.899999999999999" customHeight="1" x14ac:dyDescent="0.2">
      <c r="A105" s="61" t="s">
        <v>193</v>
      </c>
      <c r="B105" s="5">
        <v>447</v>
      </c>
      <c r="C105" s="5">
        <f>VLOOKUP(A105, '[1]Section II Enrollments'!$A$1:$B$139, 2, FALSE)</f>
        <v>439</v>
      </c>
      <c r="D105" s="5">
        <f t="shared" si="2"/>
        <v>-8</v>
      </c>
      <c r="E105" s="92">
        <f t="shared" si="3"/>
        <v>-1.7897091722595078E-2</v>
      </c>
      <c r="H105" s="9"/>
      <c r="I105" s="9"/>
    </row>
    <row r="106" spans="1:9" ht="19.899999999999999" customHeight="1" x14ac:dyDescent="0.2">
      <c r="A106" s="60" t="s">
        <v>194</v>
      </c>
      <c r="B106" s="4">
        <v>250</v>
      </c>
      <c r="C106" s="4">
        <f>VLOOKUP(A106, '[1]Section II Enrollments'!$A$1:$B$139, 2, FALSE)</f>
        <v>241</v>
      </c>
      <c r="D106" s="4">
        <f t="shared" si="2"/>
        <v>-9</v>
      </c>
      <c r="E106" s="91">
        <f t="shared" si="3"/>
        <v>-3.5999999999999997E-2</v>
      </c>
      <c r="H106" s="9"/>
      <c r="I106" s="9"/>
    </row>
    <row r="107" spans="1:9" ht="19.899999999999999" customHeight="1" x14ac:dyDescent="0.2">
      <c r="A107" s="61" t="s">
        <v>195</v>
      </c>
      <c r="B107" s="5">
        <v>179</v>
      </c>
      <c r="C107" s="5">
        <f>VLOOKUP(A107, '[1]Section II Enrollments'!$A$1:$B$139, 2, FALSE)</f>
        <v>176</v>
      </c>
      <c r="D107" s="5">
        <f t="shared" si="2"/>
        <v>-3</v>
      </c>
      <c r="E107" s="92">
        <f t="shared" si="3"/>
        <v>-1.6759776536312849E-2</v>
      </c>
      <c r="H107" s="9"/>
      <c r="I107" s="9"/>
    </row>
    <row r="108" spans="1:9" ht="19.899999999999999" customHeight="1" x14ac:dyDescent="0.2">
      <c r="A108" s="60" t="s">
        <v>196</v>
      </c>
      <c r="B108" s="4">
        <v>428</v>
      </c>
      <c r="C108" s="4">
        <f>VLOOKUP(A108, '[1]Section II Enrollments'!$A$1:$B$139, 2, FALSE)</f>
        <v>407</v>
      </c>
      <c r="D108" s="4">
        <f t="shared" si="2"/>
        <v>-21</v>
      </c>
      <c r="E108" s="91">
        <f t="shared" si="3"/>
        <v>-4.9065420560747662E-2</v>
      </c>
      <c r="H108" s="9"/>
      <c r="I108" s="9"/>
    </row>
    <row r="109" spans="1:9" ht="19.899999999999999" customHeight="1" x14ac:dyDescent="0.2">
      <c r="A109" s="61" t="s">
        <v>198</v>
      </c>
      <c r="B109" s="5">
        <v>85</v>
      </c>
      <c r="C109" s="5">
        <f>VLOOKUP(A109, '[1]Section II Enrollments'!$A$1:$B$139, 2, FALSE)</f>
        <v>83</v>
      </c>
      <c r="D109" s="5">
        <f t="shared" si="2"/>
        <v>-2</v>
      </c>
      <c r="E109" s="92">
        <f t="shared" si="3"/>
        <v>-2.3529411764705882E-2</v>
      </c>
      <c r="H109" s="9"/>
      <c r="I109" s="9"/>
    </row>
    <row r="110" spans="1:9" ht="19.899999999999999" customHeight="1" x14ac:dyDescent="0.2">
      <c r="A110" s="60" t="s">
        <v>199</v>
      </c>
      <c r="B110" s="4">
        <v>389</v>
      </c>
      <c r="C110" s="4">
        <f>VLOOKUP(A110, '[1]Section II Enrollments'!$A$1:$B$139, 2, FALSE)</f>
        <v>382</v>
      </c>
      <c r="D110" s="4">
        <f t="shared" si="2"/>
        <v>-7</v>
      </c>
      <c r="E110" s="91">
        <f t="shared" si="3"/>
        <v>-1.7994858611825194E-2</v>
      </c>
      <c r="H110" s="9"/>
      <c r="I110" s="9"/>
    </row>
    <row r="111" spans="1:9" ht="19.899999999999999" customHeight="1" x14ac:dyDescent="0.2">
      <c r="A111" s="61" t="s">
        <v>200</v>
      </c>
      <c r="B111" s="5">
        <v>194</v>
      </c>
      <c r="C111" s="5">
        <f>VLOOKUP(A111, '[1]Section II Enrollments'!$A$1:$B$139, 2, FALSE)</f>
        <v>187</v>
      </c>
      <c r="D111" s="5">
        <f t="shared" si="2"/>
        <v>-7</v>
      </c>
      <c r="E111" s="92">
        <f t="shared" si="3"/>
        <v>-3.608247422680412E-2</v>
      </c>
      <c r="H111" s="9"/>
      <c r="I111" s="9"/>
    </row>
    <row r="112" spans="1:9" ht="19.899999999999999" customHeight="1" x14ac:dyDescent="0.2">
      <c r="A112" s="60" t="s">
        <v>201</v>
      </c>
      <c r="B112" s="4">
        <v>222</v>
      </c>
      <c r="C112" s="4">
        <f>VLOOKUP(A112, '[1]Section II Enrollments'!$A$1:$B$139, 2, FALSE)</f>
        <v>206</v>
      </c>
      <c r="D112" s="4">
        <f t="shared" si="2"/>
        <v>-16</v>
      </c>
      <c r="E112" s="91">
        <f t="shared" si="3"/>
        <v>-7.2072072072072071E-2</v>
      </c>
      <c r="H112" s="9"/>
      <c r="I112" s="9"/>
    </row>
    <row r="113" spans="1:9" ht="19.899999999999999" customHeight="1" x14ac:dyDescent="0.2">
      <c r="A113" s="61" t="s">
        <v>202</v>
      </c>
      <c r="B113" s="5">
        <v>172</v>
      </c>
      <c r="C113" s="5">
        <f>VLOOKUP(A113, '[1]Section II Enrollments'!$A$1:$B$139, 2, FALSE)</f>
        <v>188</v>
      </c>
      <c r="D113" s="5">
        <f t="shared" si="2"/>
        <v>16</v>
      </c>
      <c r="E113" s="92">
        <f t="shared" si="3"/>
        <v>9.3023255813953487E-2</v>
      </c>
      <c r="H113" s="9"/>
      <c r="I113" s="9"/>
    </row>
    <row r="114" spans="1:9" ht="19.899999999999999" customHeight="1" x14ac:dyDescent="0.2">
      <c r="A114" s="60" t="s">
        <v>203</v>
      </c>
      <c r="B114" s="4">
        <v>181</v>
      </c>
      <c r="C114" s="4">
        <f>VLOOKUP(A114, '[1]Section II Enrollments'!$A$1:$B$139, 2, FALSE)</f>
        <v>166</v>
      </c>
      <c r="D114" s="4">
        <f t="shared" si="2"/>
        <v>-15</v>
      </c>
      <c r="E114" s="91">
        <f t="shared" si="3"/>
        <v>-8.2872928176795577E-2</v>
      </c>
      <c r="H114" s="9"/>
      <c r="I114" s="9"/>
    </row>
    <row r="115" spans="1:9" ht="19.899999999999999" customHeight="1" x14ac:dyDescent="0.2">
      <c r="A115" s="61" t="s">
        <v>204</v>
      </c>
      <c r="B115" s="5">
        <v>148</v>
      </c>
      <c r="C115" s="5">
        <f>VLOOKUP(A115, '[1]Section II Enrollments'!$A$1:$B$139, 2, FALSE)</f>
        <v>172</v>
      </c>
      <c r="D115" s="5">
        <f t="shared" si="2"/>
        <v>24</v>
      </c>
      <c r="E115" s="92">
        <f t="shared" si="3"/>
        <v>0.16216216216216217</v>
      </c>
      <c r="H115" s="9"/>
      <c r="I115" s="9"/>
    </row>
    <row r="116" spans="1:9" ht="19.899999999999999" customHeight="1" x14ac:dyDescent="0.2">
      <c r="A116" s="60" t="s">
        <v>205</v>
      </c>
      <c r="B116" s="4">
        <v>106</v>
      </c>
      <c r="C116" s="4">
        <f>VLOOKUP(A116, '[1]Section II Enrollments'!$A$1:$B$139, 2, FALSE)</f>
        <v>101</v>
      </c>
      <c r="D116" s="4">
        <f t="shared" si="2"/>
        <v>-5</v>
      </c>
      <c r="E116" s="91">
        <f t="shared" si="3"/>
        <v>-4.716981132075472E-2</v>
      </c>
      <c r="H116" s="9"/>
      <c r="I116" s="9"/>
    </row>
    <row r="117" spans="1:9" ht="19.899999999999999" customHeight="1" x14ac:dyDescent="0.2">
      <c r="A117" s="61" t="s">
        <v>206</v>
      </c>
      <c r="B117" s="5">
        <v>485</v>
      </c>
      <c r="C117" s="5">
        <f>VLOOKUP(A117, '[1]Section II Enrollments'!$A$1:$B$139, 2, FALSE)</f>
        <v>396</v>
      </c>
      <c r="D117" s="5">
        <f t="shared" si="2"/>
        <v>-89</v>
      </c>
      <c r="E117" s="92">
        <f t="shared" si="3"/>
        <v>-0.18350515463917524</v>
      </c>
      <c r="H117" s="9"/>
      <c r="I117" s="9"/>
    </row>
    <row r="118" spans="1:9" ht="19.899999999999999" customHeight="1" x14ac:dyDescent="0.2">
      <c r="A118" s="60" t="s">
        <v>207</v>
      </c>
      <c r="B118" s="4">
        <v>446</v>
      </c>
      <c r="C118" s="4">
        <f>VLOOKUP(A118, '[1]Section II Enrollments'!$A$1:$B$139, 2, FALSE)</f>
        <v>469</v>
      </c>
      <c r="D118" s="4">
        <f t="shared" si="2"/>
        <v>23</v>
      </c>
      <c r="E118" s="91">
        <f t="shared" si="3"/>
        <v>5.1569506726457402E-2</v>
      </c>
      <c r="H118" s="9"/>
      <c r="I118" s="9"/>
    </row>
    <row r="119" spans="1:9" ht="19.899999999999999" customHeight="1" x14ac:dyDescent="0.2">
      <c r="A119" s="61" t="s">
        <v>208</v>
      </c>
      <c r="B119" s="5">
        <v>220</v>
      </c>
      <c r="C119" s="5">
        <f>VLOOKUP(A119, '[1]Section II Enrollments'!$A$1:$B$139, 2, FALSE)</f>
        <v>185</v>
      </c>
      <c r="D119" s="5">
        <f t="shared" si="2"/>
        <v>-35</v>
      </c>
      <c r="E119" s="92">
        <f t="shared" si="3"/>
        <v>-0.15909090909090909</v>
      </c>
      <c r="H119" s="9"/>
      <c r="I119" s="9"/>
    </row>
    <row r="120" spans="1:9" ht="19.899999999999999" customHeight="1" x14ac:dyDescent="0.2">
      <c r="A120" s="60" t="s">
        <v>209</v>
      </c>
      <c r="B120" s="4">
        <v>391</v>
      </c>
      <c r="C120" s="4">
        <f>VLOOKUP(A120, '[1]Section II Enrollments'!$A$1:$B$139, 2, FALSE)</f>
        <v>412</v>
      </c>
      <c r="D120" s="4">
        <f t="shared" si="2"/>
        <v>21</v>
      </c>
      <c r="E120" s="91">
        <f t="shared" si="3"/>
        <v>5.3708439897698211E-2</v>
      </c>
      <c r="H120" s="9"/>
      <c r="I120" s="9"/>
    </row>
    <row r="121" spans="1:9" ht="19.899999999999999" customHeight="1" x14ac:dyDescent="0.2">
      <c r="A121" s="61" t="s">
        <v>210</v>
      </c>
      <c r="B121" s="5">
        <v>460</v>
      </c>
      <c r="C121" s="5">
        <f>VLOOKUP(A121, '[1]Section II Enrollments'!$A$1:$B$139, 2, FALSE)</f>
        <v>446</v>
      </c>
      <c r="D121" s="5">
        <f t="shared" si="2"/>
        <v>-14</v>
      </c>
      <c r="E121" s="92">
        <f t="shared" si="3"/>
        <v>-3.0434782608695653E-2</v>
      </c>
      <c r="H121" s="9"/>
      <c r="I121" s="9"/>
    </row>
    <row r="122" spans="1:9" ht="19.899999999999999" customHeight="1" x14ac:dyDescent="0.2">
      <c r="A122" s="60" t="s">
        <v>211</v>
      </c>
      <c r="B122" s="4">
        <v>295</v>
      </c>
      <c r="C122" s="4">
        <f>VLOOKUP(A122, '[1]Section II Enrollments'!$A$1:$B$139, 2, FALSE)</f>
        <v>280</v>
      </c>
      <c r="D122" s="4">
        <f t="shared" si="2"/>
        <v>-15</v>
      </c>
      <c r="E122" s="91">
        <f t="shared" si="3"/>
        <v>-5.0847457627118647E-2</v>
      </c>
      <c r="H122" s="9"/>
      <c r="I122" s="9"/>
    </row>
    <row r="123" spans="1:9" ht="19.899999999999999" customHeight="1" x14ac:dyDescent="0.2">
      <c r="A123" s="61" t="s">
        <v>212</v>
      </c>
      <c r="B123" s="5">
        <v>310</v>
      </c>
      <c r="C123" s="5">
        <f>VLOOKUP(A123, '[1]Section II Enrollments'!$A$1:$B$139, 2, FALSE)</f>
        <v>295</v>
      </c>
      <c r="D123" s="5">
        <f t="shared" si="2"/>
        <v>-15</v>
      </c>
      <c r="E123" s="92">
        <f t="shared" si="3"/>
        <v>-4.8387096774193547E-2</v>
      </c>
      <c r="H123" s="9"/>
      <c r="I123" s="9"/>
    </row>
    <row r="124" spans="1:9" ht="20.25" customHeight="1" x14ac:dyDescent="0.2">
      <c r="A124" s="60" t="s">
        <v>213</v>
      </c>
      <c r="B124" s="4">
        <v>422</v>
      </c>
      <c r="C124" s="4">
        <f>VLOOKUP(A124, '[1]Section II Enrollments'!$A$1:$B$139, 2, FALSE)</f>
        <v>438</v>
      </c>
      <c r="D124" s="4">
        <f t="shared" si="2"/>
        <v>16</v>
      </c>
      <c r="E124" s="91">
        <f t="shared" si="3"/>
        <v>3.7914691943127965E-2</v>
      </c>
      <c r="H124" s="9"/>
      <c r="I124" s="9"/>
    </row>
    <row r="125" spans="1:9" ht="19.899999999999999" customHeight="1" x14ac:dyDescent="0.2">
      <c r="A125" s="61" t="s">
        <v>214</v>
      </c>
      <c r="B125" s="5">
        <v>221</v>
      </c>
      <c r="C125" s="5">
        <f>VLOOKUP(A125, '[1]Section II Enrollments'!$A$1:$B$139, 2, FALSE)</f>
        <v>221</v>
      </c>
      <c r="D125" s="5">
        <f t="shared" si="2"/>
        <v>0</v>
      </c>
      <c r="E125" s="92">
        <f t="shared" si="3"/>
        <v>0</v>
      </c>
      <c r="H125" s="9"/>
      <c r="I125" s="9"/>
    </row>
    <row r="126" spans="1:9" ht="19.899999999999999" customHeight="1" x14ac:dyDescent="0.2">
      <c r="A126" s="60" t="s">
        <v>215</v>
      </c>
      <c r="B126" s="4">
        <v>104</v>
      </c>
      <c r="C126" s="4">
        <f>VLOOKUP(A126, '[1]Section II Enrollments'!$A$1:$B$139, 2, FALSE)</f>
        <v>101</v>
      </c>
      <c r="D126" s="4">
        <f t="shared" si="2"/>
        <v>-3</v>
      </c>
      <c r="E126" s="91">
        <f t="shared" si="3"/>
        <v>-2.8846153846153848E-2</v>
      </c>
      <c r="H126" s="9"/>
      <c r="I126" s="9"/>
    </row>
    <row r="127" spans="1:9" ht="19.899999999999999" customHeight="1" x14ac:dyDescent="0.2">
      <c r="A127" s="61" t="s">
        <v>216</v>
      </c>
      <c r="B127" s="5">
        <v>183</v>
      </c>
      <c r="C127" s="5">
        <f>VLOOKUP(A127, '[1]Section II Enrollments'!$A$1:$B$139, 2, FALSE)</f>
        <v>191</v>
      </c>
      <c r="D127" s="5">
        <f t="shared" si="2"/>
        <v>8</v>
      </c>
      <c r="E127" s="92">
        <f t="shared" si="3"/>
        <v>4.3715846994535519E-2</v>
      </c>
      <c r="H127" s="9"/>
      <c r="I127" s="9"/>
    </row>
    <row r="128" spans="1:9" ht="19.899999999999999" customHeight="1" x14ac:dyDescent="0.2">
      <c r="A128" s="60" t="s">
        <v>218</v>
      </c>
      <c r="B128" s="4">
        <v>210</v>
      </c>
      <c r="C128" s="4">
        <f>VLOOKUP(A128, '[1]Section II Enrollments'!$A$1:$B$139, 2, FALSE)</f>
        <v>178</v>
      </c>
      <c r="D128" s="4">
        <f t="shared" si="2"/>
        <v>-32</v>
      </c>
      <c r="E128" s="91">
        <f t="shared" si="3"/>
        <v>-0.15238095238095239</v>
      </c>
      <c r="H128" s="9"/>
      <c r="I128" s="9"/>
    </row>
    <row r="129" spans="1:10" ht="19.899999999999999" customHeight="1" x14ac:dyDescent="0.2">
      <c r="A129" s="61" t="s">
        <v>219</v>
      </c>
      <c r="B129" s="5">
        <v>124</v>
      </c>
      <c r="C129" s="5">
        <f>VLOOKUP(A129, '[1]Section II Enrollments'!$A$1:$B$139, 2, FALSE)</f>
        <v>111</v>
      </c>
      <c r="D129" s="5">
        <f t="shared" ref="D129:D138" si="4">C129-B129</f>
        <v>-13</v>
      </c>
      <c r="E129" s="92">
        <f t="shared" si="3"/>
        <v>-0.10483870967741936</v>
      </c>
      <c r="H129" s="9"/>
      <c r="I129" s="9"/>
    </row>
    <row r="130" spans="1:10" ht="19.899999999999999" customHeight="1" x14ac:dyDescent="0.2">
      <c r="A130" s="60" t="s">
        <v>220</v>
      </c>
      <c r="B130" s="4">
        <v>353</v>
      </c>
      <c r="C130" s="4">
        <f>VLOOKUP(A130, '[1]Section II Enrollments'!$A$1:$B$139, 2, FALSE)</f>
        <v>330</v>
      </c>
      <c r="D130" s="4">
        <f t="shared" si="4"/>
        <v>-23</v>
      </c>
      <c r="E130" s="91">
        <f t="shared" ref="E130:E138" si="5">D130/B130</f>
        <v>-6.5155807365439092E-2</v>
      </c>
      <c r="H130" s="9"/>
      <c r="I130" s="9"/>
    </row>
    <row r="131" spans="1:10" ht="19.899999999999999" customHeight="1" x14ac:dyDescent="0.2">
      <c r="A131" s="61" t="s">
        <v>221</v>
      </c>
      <c r="B131" s="5">
        <v>398</v>
      </c>
      <c r="C131" s="5">
        <f>VLOOKUP(A131, '[1]Section II Enrollments'!$A$1:$B$139, 2, FALSE)</f>
        <v>385</v>
      </c>
      <c r="D131" s="5">
        <f t="shared" si="4"/>
        <v>-13</v>
      </c>
      <c r="E131" s="92">
        <f t="shared" si="5"/>
        <v>-3.2663316582914576E-2</v>
      </c>
      <c r="H131" s="9"/>
      <c r="I131" s="9"/>
    </row>
    <row r="132" spans="1:10" ht="19.899999999999999" customHeight="1" x14ac:dyDescent="0.2">
      <c r="A132" s="60" t="s">
        <v>222</v>
      </c>
      <c r="B132" s="4">
        <v>303</v>
      </c>
      <c r="C132" s="4">
        <f>VLOOKUP(A132, '[1]Section II Enrollments'!$A$1:$B$139, 2, FALSE)</f>
        <v>269</v>
      </c>
      <c r="D132" s="4">
        <f t="shared" si="4"/>
        <v>-34</v>
      </c>
      <c r="E132" s="91">
        <f t="shared" si="5"/>
        <v>-0.11221122112211221</v>
      </c>
      <c r="H132" s="9"/>
      <c r="I132" s="9"/>
    </row>
    <row r="133" spans="1:10" ht="19.899999999999999" customHeight="1" x14ac:dyDescent="0.2">
      <c r="A133" s="61" t="s">
        <v>223</v>
      </c>
      <c r="B133" s="5">
        <v>151</v>
      </c>
      <c r="C133" s="5">
        <f>VLOOKUP(A133, '[1]Section II Enrollments'!$A$1:$B$139, 2, FALSE)</f>
        <v>123</v>
      </c>
      <c r="D133" s="5">
        <f t="shared" si="4"/>
        <v>-28</v>
      </c>
      <c r="E133" s="92">
        <f t="shared" si="5"/>
        <v>-0.18543046357615894</v>
      </c>
      <c r="H133" s="9"/>
      <c r="I133" s="9"/>
    </row>
    <row r="134" spans="1:10" ht="19.899999999999999" customHeight="1" x14ac:dyDescent="0.2">
      <c r="A134" s="60" t="s">
        <v>225</v>
      </c>
      <c r="B134" s="4">
        <v>193</v>
      </c>
      <c r="C134" s="4">
        <f>VLOOKUP(A134, '[1]Section II Enrollments'!$A$1:$B$139, 2, FALSE)</f>
        <v>197</v>
      </c>
      <c r="D134" s="4">
        <f t="shared" si="4"/>
        <v>4</v>
      </c>
      <c r="E134" s="91">
        <f t="shared" si="5"/>
        <v>2.072538860103627E-2</v>
      </c>
      <c r="H134" s="9"/>
      <c r="I134" s="9"/>
    </row>
    <row r="135" spans="1:10" ht="19.899999999999999" customHeight="1" x14ac:dyDescent="0.2">
      <c r="A135" s="61" t="s">
        <v>226</v>
      </c>
      <c r="B135" s="5">
        <v>199</v>
      </c>
      <c r="C135" s="5">
        <f>VLOOKUP(A135, '[1]Section II Enrollments'!$A$1:$B$139, 2, FALSE)</f>
        <v>185</v>
      </c>
      <c r="D135" s="5">
        <f t="shared" si="4"/>
        <v>-14</v>
      </c>
      <c r="E135" s="92">
        <f t="shared" si="5"/>
        <v>-7.0351758793969849E-2</v>
      </c>
      <c r="H135" s="9"/>
      <c r="I135" s="9"/>
    </row>
    <row r="136" spans="1:10" ht="19.899999999999999" customHeight="1" x14ac:dyDescent="0.2">
      <c r="A136" s="60" t="s">
        <v>227</v>
      </c>
      <c r="B136" s="4">
        <v>128</v>
      </c>
      <c r="C136" s="4">
        <f>VLOOKUP(A136, '[1]Section II Enrollments'!$A$1:$B$139, 2, FALSE)</f>
        <v>127</v>
      </c>
      <c r="D136" s="4">
        <f t="shared" si="4"/>
        <v>-1</v>
      </c>
      <c r="E136" s="91">
        <f t="shared" si="5"/>
        <v>-7.8125E-3</v>
      </c>
      <c r="H136" s="9"/>
      <c r="I136" s="9"/>
    </row>
    <row r="137" spans="1:10" ht="19.899999999999999" customHeight="1" x14ac:dyDescent="0.2">
      <c r="A137" s="61" t="s">
        <v>228</v>
      </c>
      <c r="B137" s="5">
        <v>413</v>
      </c>
      <c r="C137" s="5">
        <f>VLOOKUP(A137, '[1]Section II Enrollments'!$A$1:$B$139, 2, FALSE)</f>
        <v>439</v>
      </c>
      <c r="D137" s="5">
        <f t="shared" si="4"/>
        <v>26</v>
      </c>
      <c r="E137" s="92">
        <f t="shared" si="5"/>
        <v>6.2953995157384993E-2</v>
      </c>
      <c r="H137" s="9"/>
      <c r="I137" s="9"/>
    </row>
    <row r="138" spans="1:10" ht="19.899999999999999" customHeight="1" x14ac:dyDescent="0.2">
      <c r="A138" s="60" t="s">
        <v>229</v>
      </c>
      <c r="B138" s="4">
        <v>93</v>
      </c>
      <c r="C138" s="4">
        <f>VLOOKUP(A138, '[1]Section II Enrollments'!$A$1:$B$139, 2, FALSE)</f>
        <v>85</v>
      </c>
      <c r="D138" s="4">
        <f t="shared" si="4"/>
        <v>-8</v>
      </c>
      <c r="E138" s="91">
        <f t="shared" si="5"/>
        <v>-8.6021505376344093E-2</v>
      </c>
      <c r="H138" s="9"/>
      <c r="I138" s="9"/>
    </row>
    <row r="139" spans="1:10" s="40" customFormat="1" ht="19.899999999999999" customHeight="1" x14ac:dyDescent="0.2">
      <c r="A139" s="62" t="s">
        <v>87</v>
      </c>
      <c r="B139" s="89">
        <v>40882</v>
      </c>
      <c r="C139" s="89">
        <v>39079</v>
      </c>
      <c r="D139" s="89">
        <v>-1803</v>
      </c>
      <c r="E139" s="122">
        <v>-4.4102539014725307E-2</v>
      </c>
      <c r="F139" s="43"/>
      <c r="G139" s="43"/>
    </row>
    <row r="140" spans="1:10" s="40" customFormat="1" ht="19.899999999999999" customHeight="1" x14ac:dyDescent="0.2">
      <c r="B140" s="64"/>
      <c r="C140" s="64"/>
      <c r="D140" s="64"/>
      <c r="E140" s="65"/>
      <c r="F140" s="43"/>
      <c r="G140" s="43"/>
      <c r="H140" s="43"/>
    </row>
    <row r="141" spans="1:10" s="40" customFormat="1" ht="49.5" customHeight="1" x14ac:dyDescent="0.2">
      <c r="A141" s="167" t="s">
        <v>258</v>
      </c>
      <c r="B141" s="167"/>
      <c r="C141" s="167"/>
      <c r="D141" s="44"/>
      <c r="E141" s="45"/>
      <c r="F141" s="43"/>
      <c r="G141" s="43"/>
      <c r="H141" s="43"/>
    </row>
    <row r="144" spans="1:10" s="40" customFormat="1" ht="19.899999999999999" customHeight="1" x14ac:dyDescent="0.2">
      <c r="A144" s="43"/>
      <c r="B144" s="44"/>
      <c r="C144" s="44"/>
      <c r="D144" s="44"/>
      <c r="E144" s="44"/>
      <c r="F144" s="44"/>
      <c r="G144" s="44"/>
      <c r="H144" s="44"/>
      <c r="I144" s="44"/>
      <c r="J144" s="44"/>
    </row>
  </sheetData>
  <mergeCells count="2">
    <mergeCell ref="A141:C141"/>
    <mergeCell ref="A2:E2"/>
  </mergeCells>
  <conditionalFormatting sqref="D6:E138">
    <cfRule type="containsBlanks" dxfId="12" priority="1" stopIfTrue="1">
      <formula>LEN(TRIM(D6))=0</formula>
    </cfRule>
  </conditionalFormatting>
  <printOptions gridLines="1"/>
  <pageMargins left="0.75" right="0.75" top="0.49" bottom="0.5" header="0.5" footer="0.5"/>
  <pageSetup scale="90" fitToHeight="2"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pageSetUpPr fitToPage="1"/>
  </sheetPr>
  <dimension ref="A1:I145"/>
  <sheetViews>
    <sheetView showGridLines="0" topLeftCell="A123" workbookViewId="0">
      <selection activeCell="D143" sqref="D143"/>
    </sheetView>
  </sheetViews>
  <sheetFormatPr defaultColWidth="9.140625" defaultRowHeight="19.899999999999999" customHeight="1" x14ac:dyDescent="0.2"/>
  <cols>
    <col min="1" max="1" width="24.7109375" style="9" bestFit="1" customWidth="1"/>
    <col min="2" max="2" width="18.7109375" style="7" customWidth="1"/>
    <col min="3" max="3" width="21.7109375" style="7" customWidth="1"/>
    <col min="4" max="4" width="14" style="7" customWidth="1"/>
    <col min="5" max="5" width="9.140625" style="7" customWidth="1"/>
    <col min="6" max="6" width="9.140625" style="7"/>
    <col min="7" max="16384" width="9.140625" style="9"/>
  </cols>
  <sheetData>
    <row r="1" spans="1:6" ht="20.100000000000001" customHeight="1" x14ac:dyDescent="0.2"/>
    <row r="2" spans="1:6" s="165" customFormat="1" ht="30" customHeight="1" x14ac:dyDescent="0.2">
      <c r="A2" s="164" t="s">
        <v>259</v>
      </c>
    </row>
    <row r="3" spans="1:6" ht="20.100000000000001" customHeight="1" x14ac:dyDescent="0.2"/>
    <row r="4" spans="1:6" s="6" customFormat="1" ht="19.899999999999999" customHeight="1" x14ac:dyDescent="0.2">
      <c r="A4" s="63" t="s">
        <v>88</v>
      </c>
      <c r="B4" s="48" t="s">
        <v>260</v>
      </c>
      <c r="C4" s="48" t="s">
        <v>261</v>
      </c>
      <c r="D4" s="48" t="s">
        <v>87</v>
      </c>
      <c r="E4" s="16"/>
      <c r="F4" s="16"/>
    </row>
    <row r="5" spans="1:6" ht="19.899999999999999" customHeight="1" x14ac:dyDescent="0.2">
      <c r="A5" s="68" t="s">
        <v>89</v>
      </c>
      <c r="B5" s="87">
        <v>366</v>
      </c>
      <c r="C5" s="94">
        <v>118</v>
      </c>
      <c r="D5" s="51">
        <f>SUM(B5:C5)</f>
        <v>484</v>
      </c>
    </row>
    <row r="6" spans="1:6" ht="19.899999999999999" customHeight="1" x14ac:dyDescent="0.2">
      <c r="A6" s="69" t="s">
        <v>90</v>
      </c>
      <c r="B6" s="88">
        <v>236</v>
      </c>
      <c r="C6" s="95">
        <v>85</v>
      </c>
      <c r="D6" s="52">
        <f t="shared" ref="D6:D71" si="0">SUM(B6:C6)</f>
        <v>321</v>
      </c>
    </row>
    <row r="7" spans="1:6" ht="19.899999999999999" customHeight="1" x14ac:dyDescent="0.2">
      <c r="A7" s="68" t="s">
        <v>91</v>
      </c>
      <c r="B7" s="87">
        <v>473</v>
      </c>
      <c r="C7" s="94">
        <v>56</v>
      </c>
      <c r="D7" s="51">
        <f t="shared" si="0"/>
        <v>529</v>
      </c>
    </row>
    <row r="8" spans="1:6" ht="19.899999999999999" customHeight="1" x14ac:dyDescent="0.2">
      <c r="A8" s="69" t="s">
        <v>92</v>
      </c>
      <c r="B8" s="88">
        <v>61</v>
      </c>
      <c r="C8" s="95">
        <v>44</v>
      </c>
      <c r="D8" s="52">
        <f t="shared" si="0"/>
        <v>105</v>
      </c>
    </row>
    <row r="9" spans="1:6" ht="19.899999999999999" customHeight="1" x14ac:dyDescent="0.2">
      <c r="A9" s="68" t="s">
        <v>93</v>
      </c>
      <c r="B9" s="87">
        <v>268</v>
      </c>
      <c r="C9" s="94">
        <v>58</v>
      </c>
      <c r="D9" s="51">
        <f t="shared" si="0"/>
        <v>326</v>
      </c>
    </row>
    <row r="10" spans="1:6" ht="19.899999999999999" customHeight="1" x14ac:dyDescent="0.2">
      <c r="A10" s="69" t="s">
        <v>94</v>
      </c>
      <c r="B10" s="88">
        <v>40</v>
      </c>
      <c r="C10" s="95">
        <v>2</v>
      </c>
      <c r="D10" s="52">
        <f t="shared" si="0"/>
        <v>42</v>
      </c>
    </row>
    <row r="11" spans="1:6" ht="19.899999999999999" customHeight="1" x14ac:dyDescent="0.2">
      <c r="A11" s="68" t="s">
        <v>95</v>
      </c>
      <c r="B11" s="87">
        <v>175</v>
      </c>
      <c r="C11" s="94">
        <v>12</v>
      </c>
      <c r="D11" s="51">
        <f t="shared" si="0"/>
        <v>187</v>
      </c>
    </row>
    <row r="12" spans="1:6" ht="19.899999999999999" customHeight="1" x14ac:dyDescent="0.2">
      <c r="A12" s="69" t="s">
        <v>96</v>
      </c>
      <c r="B12" s="88">
        <v>191</v>
      </c>
      <c r="C12" s="95">
        <v>19</v>
      </c>
      <c r="D12" s="52">
        <f t="shared" si="0"/>
        <v>210</v>
      </c>
    </row>
    <row r="13" spans="1:6" ht="19.899999999999999" customHeight="1" x14ac:dyDescent="0.2">
      <c r="A13" s="68" t="s">
        <v>97</v>
      </c>
      <c r="B13" s="87">
        <v>171</v>
      </c>
      <c r="C13" s="94">
        <v>3</v>
      </c>
      <c r="D13" s="51">
        <f t="shared" si="0"/>
        <v>174</v>
      </c>
    </row>
    <row r="14" spans="1:6" ht="19.899999999999999" customHeight="1" x14ac:dyDescent="0.2">
      <c r="A14" s="69" t="s">
        <v>98</v>
      </c>
      <c r="B14" s="88">
        <v>125</v>
      </c>
      <c r="C14" s="95">
        <v>1</v>
      </c>
      <c r="D14" s="52">
        <f t="shared" si="0"/>
        <v>126</v>
      </c>
    </row>
    <row r="15" spans="1:6" ht="19.899999999999999" customHeight="1" x14ac:dyDescent="0.2">
      <c r="A15" s="68" t="s">
        <v>99</v>
      </c>
      <c r="B15" s="87">
        <v>151</v>
      </c>
      <c r="C15" s="94">
        <v>26</v>
      </c>
      <c r="D15" s="51">
        <f t="shared" si="0"/>
        <v>177</v>
      </c>
    </row>
    <row r="16" spans="1:6" ht="19.899999999999999" customHeight="1" x14ac:dyDescent="0.2">
      <c r="A16" s="69" t="s">
        <v>100</v>
      </c>
      <c r="B16" s="88">
        <v>106</v>
      </c>
      <c r="C16" s="95">
        <v>5</v>
      </c>
      <c r="D16" s="52">
        <f t="shared" si="0"/>
        <v>111</v>
      </c>
    </row>
    <row r="17" spans="1:4" ht="19.899999999999999" customHeight="1" x14ac:dyDescent="0.2">
      <c r="A17" s="68" t="s">
        <v>101</v>
      </c>
      <c r="B17" s="87">
        <v>58</v>
      </c>
      <c r="C17" s="94">
        <v>8</v>
      </c>
      <c r="D17" s="51">
        <f t="shared" si="0"/>
        <v>66</v>
      </c>
    </row>
    <row r="18" spans="1:4" ht="19.899999999999999" customHeight="1" x14ac:dyDescent="0.2">
      <c r="A18" s="69" t="s">
        <v>102</v>
      </c>
      <c r="B18" s="88">
        <v>254</v>
      </c>
      <c r="C18" s="95">
        <v>20</v>
      </c>
      <c r="D18" s="52">
        <f t="shared" si="0"/>
        <v>274</v>
      </c>
    </row>
    <row r="19" spans="1:4" ht="19.899999999999999" customHeight="1" x14ac:dyDescent="0.2">
      <c r="A19" s="68" t="s">
        <v>103</v>
      </c>
      <c r="B19" s="87">
        <v>327</v>
      </c>
      <c r="C19" s="94">
        <v>21</v>
      </c>
      <c r="D19" s="51">
        <f t="shared" si="0"/>
        <v>348</v>
      </c>
    </row>
    <row r="20" spans="1:4" ht="19.899999999999999" customHeight="1" x14ac:dyDescent="0.2">
      <c r="A20" s="69" t="s">
        <v>104</v>
      </c>
      <c r="B20" s="88">
        <v>510</v>
      </c>
      <c r="C20" s="95">
        <v>15</v>
      </c>
      <c r="D20" s="52">
        <f t="shared" si="0"/>
        <v>525</v>
      </c>
    </row>
    <row r="21" spans="1:4" ht="19.899999999999999" customHeight="1" x14ac:dyDescent="0.2">
      <c r="A21" s="68" t="s">
        <v>105</v>
      </c>
      <c r="B21" s="87">
        <v>591</v>
      </c>
      <c r="C21" s="94">
        <v>44</v>
      </c>
      <c r="D21" s="51">
        <f t="shared" si="0"/>
        <v>635</v>
      </c>
    </row>
    <row r="22" spans="1:4" ht="19.899999999999999" customHeight="1" x14ac:dyDescent="0.2">
      <c r="A22" s="69" t="s">
        <v>106</v>
      </c>
      <c r="B22" s="88">
        <v>160</v>
      </c>
      <c r="C22" s="95">
        <v>17</v>
      </c>
      <c r="D22" s="52">
        <f t="shared" si="0"/>
        <v>177</v>
      </c>
    </row>
    <row r="23" spans="1:4" ht="19.899999999999999" customHeight="1" x14ac:dyDescent="0.2">
      <c r="A23" s="68" t="s">
        <v>107</v>
      </c>
      <c r="B23" s="87">
        <v>262</v>
      </c>
      <c r="C23" s="94"/>
      <c r="D23" s="51">
        <f t="shared" si="0"/>
        <v>262</v>
      </c>
    </row>
    <row r="24" spans="1:4" ht="19.899999999999999" customHeight="1" x14ac:dyDescent="0.2">
      <c r="A24" s="69" t="s">
        <v>108</v>
      </c>
      <c r="B24" s="88">
        <v>91</v>
      </c>
      <c r="C24" s="95">
        <v>72</v>
      </c>
      <c r="D24" s="52">
        <f t="shared" si="0"/>
        <v>163</v>
      </c>
    </row>
    <row r="25" spans="1:4" ht="19.899999999999999" customHeight="1" x14ac:dyDescent="0.2">
      <c r="A25" s="68" t="s">
        <v>109</v>
      </c>
      <c r="B25" s="87">
        <v>185</v>
      </c>
      <c r="C25" s="94">
        <v>181</v>
      </c>
      <c r="D25" s="51">
        <f t="shared" si="0"/>
        <v>366</v>
      </c>
    </row>
    <row r="26" spans="1:4" ht="19.899999999999999" customHeight="1" x14ac:dyDescent="0.2">
      <c r="A26" s="69" t="s">
        <v>110</v>
      </c>
      <c r="B26" s="88">
        <v>37</v>
      </c>
      <c r="C26" s="95">
        <v>11</v>
      </c>
      <c r="D26" s="52">
        <f t="shared" si="0"/>
        <v>48</v>
      </c>
    </row>
    <row r="27" spans="1:4" ht="19.899999999999999" customHeight="1" x14ac:dyDescent="0.2">
      <c r="A27" s="68" t="s">
        <v>111</v>
      </c>
      <c r="B27" s="87">
        <v>115</v>
      </c>
      <c r="C27" s="94">
        <v>34</v>
      </c>
      <c r="D27" s="51">
        <f t="shared" si="0"/>
        <v>149</v>
      </c>
    </row>
    <row r="28" spans="1:4" ht="19.899999999999999" customHeight="1" x14ac:dyDescent="0.2">
      <c r="A28" s="69" t="s">
        <v>112</v>
      </c>
      <c r="B28" s="88">
        <v>17</v>
      </c>
      <c r="C28" s="95">
        <v>158</v>
      </c>
      <c r="D28" s="52">
        <f t="shared" si="0"/>
        <v>175</v>
      </c>
    </row>
    <row r="29" spans="1:4" ht="19.899999999999999" customHeight="1" x14ac:dyDescent="0.2">
      <c r="A29" s="68" t="s">
        <v>113</v>
      </c>
      <c r="B29" s="87">
        <v>224</v>
      </c>
      <c r="C29" s="94">
        <v>22</v>
      </c>
      <c r="D29" s="51">
        <f t="shared" si="0"/>
        <v>246</v>
      </c>
    </row>
    <row r="30" spans="1:4" ht="19.899999999999999" customHeight="1" x14ac:dyDescent="0.2">
      <c r="A30" s="69" t="s">
        <v>114</v>
      </c>
      <c r="B30" s="88">
        <v>99</v>
      </c>
      <c r="C30" s="95">
        <v>13</v>
      </c>
      <c r="D30" s="52">
        <f t="shared" si="0"/>
        <v>112</v>
      </c>
    </row>
    <row r="31" spans="1:4" ht="19.899999999999999" customHeight="1" x14ac:dyDescent="0.2">
      <c r="A31" s="68" t="s">
        <v>115</v>
      </c>
      <c r="B31" s="87">
        <v>375</v>
      </c>
      <c r="C31" s="94">
        <v>453</v>
      </c>
      <c r="D31" s="51">
        <f t="shared" si="0"/>
        <v>828</v>
      </c>
    </row>
    <row r="32" spans="1:4" ht="19.899999999999999" customHeight="1" x14ac:dyDescent="0.2">
      <c r="A32" s="69" t="s">
        <v>116</v>
      </c>
      <c r="B32" s="88">
        <v>166</v>
      </c>
      <c r="C32" s="95">
        <v>18</v>
      </c>
      <c r="D32" s="52">
        <f t="shared" si="0"/>
        <v>184</v>
      </c>
    </row>
    <row r="33" spans="1:4" ht="19.899999999999999" customHeight="1" x14ac:dyDescent="0.2">
      <c r="A33" s="68" t="s">
        <v>117</v>
      </c>
      <c r="B33" s="87">
        <v>749</v>
      </c>
      <c r="C33" s="94">
        <v>154</v>
      </c>
      <c r="D33" s="51">
        <f t="shared" si="0"/>
        <v>903</v>
      </c>
    </row>
    <row r="34" spans="1:4" ht="19.899999999999999" customHeight="1" x14ac:dyDescent="0.2">
      <c r="A34" s="69" t="s">
        <v>118</v>
      </c>
      <c r="B34" s="88">
        <v>262</v>
      </c>
      <c r="C34" s="95">
        <v>23</v>
      </c>
      <c r="D34" s="52">
        <f t="shared" si="0"/>
        <v>285</v>
      </c>
    </row>
    <row r="35" spans="1:4" ht="19.899999999999999" customHeight="1" x14ac:dyDescent="0.2">
      <c r="A35" s="68" t="s">
        <v>119</v>
      </c>
      <c r="B35" s="87">
        <v>255</v>
      </c>
      <c r="C35" s="94">
        <v>39</v>
      </c>
      <c r="D35" s="51">
        <f t="shared" si="0"/>
        <v>294</v>
      </c>
    </row>
    <row r="36" spans="1:4" ht="19.899999999999999" customHeight="1" x14ac:dyDescent="0.2">
      <c r="A36" s="69" t="s">
        <v>120</v>
      </c>
      <c r="B36" s="88">
        <v>98</v>
      </c>
      <c r="C36" s="95">
        <v>61</v>
      </c>
      <c r="D36" s="52">
        <f t="shared" si="0"/>
        <v>159</v>
      </c>
    </row>
    <row r="37" spans="1:4" ht="19.899999999999999" customHeight="1" x14ac:dyDescent="0.2">
      <c r="A37" s="68" t="s">
        <v>121</v>
      </c>
      <c r="B37" s="87">
        <v>123</v>
      </c>
      <c r="C37" s="94">
        <v>87</v>
      </c>
      <c r="D37" s="51">
        <f t="shared" si="0"/>
        <v>210</v>
      </c>
    </row>
    <row r="38" spans="1:4" ht="19.899999999999999" customHeight="1" x14ac:dyDescent="0.2">
      <c r="A38" s="69" t="s">
        <v>122</v>
      </c>
      <c r="B38" s="88">
        <v>537</v>
      </c>
      <c r="C38" s="95">
        <v>30</v>
      </c>
      <c r="D38" s="52">
        <f>SUM(B38:C38)</f>
        <v>567</v>
      </c>
    </row>
    <row r="39" spans="1:4" ht="19.899999999999999" customHeight="1" x14ac:dyDescent="0.2">
      <c r="A39" s="68" t="s">
        <v>123</v>
      </c>
      <c r="B39" s="87">
        <v>88</v>
      </c>
      <c r="C39" s="94">
        <v>16</v>
      </c>
      <c r="D39" s="51">
        <f>SUM(B39:C39)</f>
        <v>104</v>
      </c>
    </row>
    <row r="40" spans="1:4" ht="19.899999999999999" customHeight="1" x14ac:dyDescent="0.2">
      <c r="A40" s="69" t="s">
        <v>124</v>
      </c>
      <c r="B40" s="88">
        <v>121</v>
      </c>
      <c r="C40" s="95">
        <v>66</v>
      </c>
      <c r="D40" s="52">
        <f t="shared" si="0"/>
        <v>187</v>
      </c>
    </row>
    <row r="41" spans="1:4" ht="19.899999999999999" customHeight="1" x14ac:dyDescent="0.2">
      <c r="A41" s="68" t="s">
        <v>125</v>
      </c>
      <c r="B41" s="87">
        <v>26</v>
      </c>
      <c r="C41" s="94">
        <v>5</v>
      </c>
      <c r="D41" s="51">
        <f t="shared" si="0"/>
        <v>31</v>
      </c>
    </row>
    <row r="42" spans="1:4" ht="19.899999999999999" customHeight="1" x14ac:dyDescent="0.2">
      <c r="A42" s="69" t="s">
        <v>126</v>
      </c>
      <c r="B42" s="88">
        <v>100</v>
      </c>
      <c r="C42" s="95">
        <v>7</v>
      </c>
      <c r="D42" s="52">
        <f t="shared" si="0"/>
        <v>107</v>
      </c>
    </row>
    <row r="43" spans="1:4" ht="19.899999999999999" customHeight="1" x14ac:dyDescent="0.2">
      <c r="A43" s="68" t="s">
        <v>127</v>
      </c>
      <c r="B43" s="87">
        <v>99</v>
      </c>
      <c r="C43" s="94">
        <v>34</v>
      </c>
      <c r="D43" s="51">
        <f t="shared" si="0"/>
        <v>133</v>
      </c>
    </row>
    <row r="44" spans="1:4" ht="19.899999999999999" customHeight="1" x14ac:dyDescent="0.2">
      <c r="A44" s="69" t="s">
        <v>128</v>
      </c>
      <c r="B44" s="88">
        <v>187</v>
      </c>
      <c r="C44" s="95">
        <v>55</v>
      </c>
      <c r="D44" s="52">
        <f t="shared" si="0"/>
        <v>242</v>
      </c>
    </row>
    <row r="45" spans="1:4" ht="19.899999999999999" customHeight="1" x14ac:dyDescent="0.2">
      <c r="A45" s="68" t="s">
        <v>129</v>
      </c>
      <c r="B45" s="87">
        <v>182</v>
      </c>
      <c r="C45" s="94">
        <v>261</v>
      </c>
      <c r="D45" s="51">
        <f t="shared" si="0"/>
        <v>443</v>
      </c>
    </row>
    <row r="46" spans="1:4" ht="19.899999999999999" customHeight="1" x14ac:dyDescent="0.2">
      <c r="A46" s="69" t="s">
        <v>130</v>
      </c>
      <c r="B46" s="88">
        <v>513</v>
      </c>
      <c r="C46" s="95">
        <v>93</v>
      </c>
      <c r="D46" s="52">
        <f t="shared" si="0"/>
        <v>606</v>
      </c>
    </row>
    <row r="47" spans="1:4" ht="19.899999999999999" customHeight="1" x14ac:dyDescent="0.2">
      <c r="A47" s="68" t="s">
        <v>131</v>
      </c>
      <c r="B47" s="87">
        <v>195</v>
      </c>
      <c r="C47" s="94">
        <v>115</v>
      </c>
      <c r="D47" s="51">
        <f t="shared" si="0"/>
        <v>310</v>
      </c>
    </row>
    <row r="48" spans="1:4" ht="19.899999999999999" customHeight="1" x14ac:dyDescent="0.2">
      <c r="A48" s="69" t="s">
        <v>132</v>
      </c>
      <c r="B48" s="88">
        <v>103</v>
      </c>
      <c r="C48" s="95">
        <v>87</v>
      </c>
      <c r="D48" s="52">
        <f t="shared" si="0"/>
        <v>190</v>
      </c>
    </row>
    <row r="49" spans="1:4" ht="19.899999999999999" customHeight="1" x14ac:dyDescent="0.2">
      <c r="A49" s="68" t="s">
        <v>133</v>
      </c>
      <c r="B49" s="87">
        <v>392</v>
      </c>
      <c r="C49" s="94">
        <v>187</v>
      </c>
      <c r="D49" s="51">
        <f t="shared" si="0"/>
        <v>579</v>
      </c>
    </row>
    <row r="50" spans="1:4" ht="19.899999999999999" customHeight="1" x14ac:dyDescent="0.2">
      <c r="A50" s="69" t="s">
        <v>134</v>
      </c>
      <c r="B50" s="88">
        <v>115</v>
      </c>
      <c r="C50" s="95">
        <v>112</v>
      </c>
      <c r="D50" s="52">
        <f t="shared" si="0"/>
        <v>227</v>
      </c>
    </row>
    <row r="51" spans="1:4" ht="19.899999999999999" customHeight="1" x14ac:dyDescent="0.2">
      <c r="A51" s="68" t="s">
        <v>135</v>
      </c>
      <c r="B51" s="87">
        <v>252</v>
      </c>
      <c r="C51" s="94">
        <v>103</v>
      </c>
      <c r="D51" s="51">
        <f t="shared" si="0"/>
        <v>355</v>
      </c>
    </row>
    <row r="52" spans="1:4" ht="19.899999999999999" customHeight="1" x14ac:dyDescent="0.2">
      <c r="A52" s="69" t="s">
        <v>136</v>
      </c>
      <c r="B52" s="88">
        <v>297</v>
      </c>
      <c r="C52" s="95">
        <v>48</v>
      </c>
      <c r="D52" s="52">
        <f t="shared" si="0"/>
        <v>345</v>
      </c>
    </row>
    <row r="53" spans="1:4" ht="19.899999999999999" customHeight="1" x14ac:dyDescent="0.2">
      <c r="A53" s="68" t="s">
        <v>137</v>
      </c>
      <c r="B53" s="87">
        <v>76</v>
      </c>
      <c r="C53" s="94">
        <v>43</v>
      </c>
      <c r="D53" s="51">
        <f t="shared" si="0"/>
        <v>119</v>
      </c>
    </row>
    <row r="54" spans="1:4" ht="19.899999999999999" customHeight="1" x14ac:dyDescent="0.2">
      <c r="A54" s="69" t="s">
        <v>138</v>
      </c>
      <c r="B54" s="88">
        <v>341</v>
      </c>
      <c r="C54" s="95">
        <v>92</v>
      </c>
      <c r="D54" s="52">
        <f t="shared" si="0"/>
        <v>433</v>
      </c>
    </row>
    <row r="55" spans="1:4" ht="19.899999999999999" customHeight="1" x14ac:dyDescent="0.2">
      <c r="A55" s="68" t="s">
        <v>139</v>
      </c>
      <c r="B55" s="87">
        <v>254</v>
      </c>
      <c r="C55" s="94">
        <v>7</v>
      </c>
      <c r="D55" s="51">
        <f t="shared" si="0"/>
        <v>261</v>
      </c>
    </row>
    <row r="56" spans="1:4" ht="19.899999999999999" customHeight="1" x14ac:dyDescent="0.2">
      <c r="A56" s="69" t="s">
        <v>140</v>
      </c>
      <c r="B56" s="88">
        <v>196</v>
      </c>
      <c r="C56" s="95">
        <v>81</v>
      </c>
      <c r="D56" s="52">
        <f t="shared" si="0"/>
        <v>277</v>
      </c>
    </row>
    <row r="57" spans="1:4" ht="19.899999999999999" customHeight="1" x14ac:dyDescent="0.2">
      <c r="A57" s="68" t="s">
        <v>262</v>
      </c>
      <c r="B57" s="87">
        <v>66</v>
      </c>
      <c r="C57" s="94">
        <v>5</v>
      </c>
      <c r="D57" s="51">
        <f t="shared" si="0"/>
        <v>71</v>
      </c>
    </row>
    <row r="58" spans="1:4" ht="19.899999999999999" customHeight="1" x14ac:dyDescent="0.2">
      <c r="A58" s="69" t="s">
        <v>141</v>
      </c>
      <c r="B58" s="88">
        <v>67</v>
      </c>
      <c r="C58" s="95">
        <v>43</v>
      </c>
      <c r="D58" s="52">
        <f t="shared" si="0"/>
        <v>110</v>
      </c>
    </row>
    <row r="59" spans="1:4" ht="19.899999999999999" customHeight="1" x14ac:dyDescent="0.2">
      <c r="A59" s="68" t="s">
        <v>142</v>
      </c>
      <c r="B59" s="87">
        <v>60</v>
      </c>
      <c r="C59" s="94">
        <v>76</v>
      </c>
      <c r="D59" s="51">
        <f t="shared" si="0"/>
        <v>136</v>
      </c>
    </row>
    <row r="60" spans="1:4" ht="19.899999999999999" customHeight="1" x14ac:dyDescent="0.2">
      <c r="A60" s="69" t="s">
        <v>143</v>
      </c>
      <c r="B60" s="88">
        <v>238</v>
      </c>
      <c r="C60" s="95">
        <v>79</v>
      </c>
      <c r="D60" s="52">
        <f t="shared" si="0"/>
        <v>317</v>
      </c>
    </row>
    <row r="61" spans="1:4" ht="19.899999999999999" customHeight="1" x14ac:dyDescent="0.2">
      <c r="A61" s="68" t="s">
        <v>144</v>
      </c>
      <c r="B61" s="87">
        <v>67</v>
      </c>
      <c r="C61" s="94">
        <v>14</v>
      </c>
      <c r="D61" s="51">
        <f t="shared" si="0"/>
        <v>81</v>
      </c>
    </row>
    <row r="62" spans="1:4" ht="19.899999999999999" customHeight="1" x14ac:dyDescent="0.2">
      <c r="A62" s="69" t="s">
        <v>145</v>
      </c>
      <c r="B62" s="88">
        <v>421</v>
      </c>
      <c r="C62" s="95">
        <v>243</v>
      </c>
      <c r="D62" s="52">
        <f t="shared" si="0"/>
        <v>664</v>
      </c>
    </row>
    <row r="63" spans="1:4" ht="19.899999999999999" customHeight="1" x14ac:dyDescent="0.2">
      <c r="A63" s="68" t="s">
        <v>146</v>
      </c>
      <c r="B63" s="87">
        <v>157</v>
      </c>
      <c r="C63" s="94">
        <v>76</v>
      </c>
      <c r="D63" s="51">
        <f t="shared" si="0"/>
        <v>233</v>
      </c>
    </row>
    <row r="64" spans="1:4" ht="19.899999999999999" customHeight="1" x14ac:dyDescent="0.2">
      <c r="A64" s="69" t="s">
        <v>147</v>
      </c>
      <c r="B64" s="88">
        <v>136</v>
      </c>
      <c r="C64" s="95">
        <v>203</v>
      </c>
      <c r="D64" s="52">
        <f t="shared" si="0"/>
        <v>339</v>
      </c>
    </row>
    <row r="65" spans="1:4" ht="19.899999999999999" customHeight="1" x14ac:dyDescent="0.2">
      <c r="A65" s="68" t="s">
        <v>148</v>
      </c>
      <c r="B65" s="87">
        <v>105</v>
      </c>
      <c r="C65" s="94">
        <v>108</v>
      </c>
      <c r="D65" s="51">
        <f t="shared" si="0"/>
        <v>213</v>
      </c>
    </row>
    <row r="66" spans="1:4" ht="19.899999999999999" customHeight="1" x14ac:dyDescent="0.2">
      <c r="A66" s="69" t="s">
        <v>149</v>
      </c>
      <c r="B66" s="88">
        <v>355</v>
      </c>
      <c r="C66" s="95">
        <v>17</v>
      </c>
      <c r="D66" s="52">
        <f t="shared" si="0"/>
        <v>372</v>
      </c>
    </row>
    <row r="67" spans="1:4" ht="19.899999999999999" customHeight="1" x14ac:dyDescent="0.2">
      <c r="A67" s="68" t="s">
        <v>150</v>
      </c>
      <c r="B67" s="87">
        <v>208</v>
      </c>
      <c r="C67" s="94">
        <v>88</v>
      </c>
      <c r="D67" s="51"/>
    </row>
    <row r="68" spans="1:4" ht="19.899999999999999" customHeight="1" x14ac:dyDescent="0.2">
      <c r="A68" s="69" t="s">
        <v>151</v>
      </c>
      <c r="B68" s="88">
        <v>276</v>
      </c>
      <c r="C68" s="95">
        <v>4</v>
      </c>
      <c r="D68" s="52">
        <f t="shared" si="0"/>
        <v>280</v>
      </c>
    </row>
    <row r="69" spans="1:4" ht="19.899999999999999" customHeight="1" x14ac:dyDescent="0.2">
      <c r="A69" s="68" t="s">
        <v>152</v>
      </c>
      <c r="B69" s="87">
        <v>314</v>
      </c>
      <c r="C69" s="94">
        <v>102</v>
      </c>
      <c r="D69" s="51">
        <f t="shared" si="0"/>
        <v>416</v>
      </c>
    </row>
    <row r="70" spans="1:4" ht="19.899999999999999" customHeight="1" x14ac:dyDescent="0.2">
      <c r="A70" s="69" t="s">
        <v>153</v>
      </c>
      <c r="B70" s="88">
        <v>242</v>
      </c>
      <c r="C70" s="95">
        <v>36</v>
      </c>
      <c r="D70" s="52">
        <f t="shared" si="0"/>
        <v>278</v>
      </c>
    </row>
    <row r="71" spans="1:4" ht="19.899999999999999" customHeight="1" x14ac:dyDescent="0.2">
      <c r="A71" s="68" t="s">
        <v>154</v>
      </c>
      <c r="B71" s="87">
        <v>93</v>
      </c>
      <c r="C71" s="94">
        <v>35</v>
      </c>
      <c r="D71" s="51">
        <f t="shared" si="0"/>
        <v>128</v>
      </c>
    </row>
    <row r="72" spans="1:4" ht="19.899999999999999" customHeight="1" x14ac:dyDescent="0.2">
      <c r="A72" s="69" t="s">
        <v>155</v>
      </c>
      <c r="B72" s="88">
        <v>179</v>
      </c>
      <c r="C72" s="95">
        <v>109</v>
      </c>
      <c r="D72" s="52">
        <f t="shared" ref="D72:D135" si="1">SUM(B72:C72)</f>
        <v>288</v>
      </c>
    </row>
    <row r="73" spans="1:4" ht="19.899999999999999" customHeight="1" x14ac:dyDescent="0.2">
      <c r="A73" s="68" t="s">
        <v>156</v>
      </c>
      <c r="B73" s="87">
        <v>281</v>
      </c>
      <c r="C73" s="94">
        <v>45</v>
      </c>
      <c r="D73" s="51">
        <f t="shared" si="1"/>
        <v>326</v>
      </c>
    </row>
    <row r="74" spans="1:4" ht="19.899999999999999" customHeight="1" x14ac:dyDescent="0.2">
      <c r="A74" s="69" t="s">
        <v>157</v>
      </c>
      <c r="B74" s="88">
        <v>109</v>
      </c>
      <c r="C74" s="95">
        <v>41</v>
      </c>
      <c r="D74" s="52">
        <f t="shared" si="1"/>
        <v>150</v>
      </c>
    </row>
    <row r="75" spans="1:4" ht="19.899999999999999" customHeight="1" x14ac:dyDescent="0.2">
      <c r="A75" s="68" t="s">
        <v>158</v>
      </c>
      <c r="B75" s="87">
        <v>15</v>
      </c>
      <c r="C75" s="94">
        <v>214</v>
      </c>
      <c r="D75" s="51">
        <f t="shared" si="1"/>
        <v>229</v>
      </c>
    </row>
    <row r="76" spans="1:4" ht="19.899999999999999" customHeight="1" x14ac:dyDescent="0.2">
      <c r="A76" s="69" t="s">
        <v>159</v>
      </c>
      <c r="B76" s="88">
        <v>168</v>
      </c>
      <c r="C76" s="95">
        <v>25</v>
      </c>
      <c r="D76" s="52">
        <f t="shared" si="1"/>
        <v>193</v>
      </c>
    </row>
    <row r="77" spans="1:4" ht="19.899999999999999" customHeight="1" x14ac:dyDescent="0.2">
      <c r="A77" s="68" t="s">
        <v>160</v>
      </c>
      <c r="B77" s="87">
        <v>120</v>
      </c>
      <c r="C77" s="94">
        <v>139</v>
      </c>
      <c r="D77" s="51">
        <f t="shared" si="1"/>
        <v>259</v>
      </c>
    </row>
    <row r="78" spans="1:4" ht="19.899999999999999" customHeight="1" x14ac:dyDescent="0.2">
      <c r="A78" s="69" t="s">
        <v>161</v>
      </c>
      <c r="B78" s="88">
        <v>201</v>
      </c>
      <c r="C78" s="95">
        <v>17</v>
      </c>
      <c r="D78" s="52">
        <f t="shared" si="1"/>
        <v>218</v>
      </c>
    </row>
    <row r="79" spans="1:4" ht="19.899999999999999" customHeight="1" x14ac:dyDescent="0.2">
      <c r="A79" s="68" t="s">
        <v>162</v>
      </c>
      <c r="B79" s="87">
        <v>1152</v>
      </c>
      <c r="C79" s="94">
        <v>57</v>
      </c>
      <c r="D79" s="51">
        <f t="shared" si="1"/>
        <v>1209</v>
      </c>
    </row>
    <row r="80" spans="1:4" ht="19.899999999999999" customHeight="1" x14ac:dyDescent="0.2">
      <c r="A80" s="69" t="s">
        <v>163</v>
      </c>
      <c r="B80" s="88">
        <v>199</v>
      </c>
      <c r="C80" s="95">
        <v>9</v>
      </c>
      <c r="D80" s="52">
        <f t="shared" si="1"/>
        <v>208</v>
      </c>
    </row>
    <row r="81" spans="1:4" ht="19.899999999999999" customHeight="1" x14ac:dyDescent="0.2">
      <c r="A81" s="68" t="s">
        <v>164</v>
      </c>
      <c r="B81" s="87">
        <v>198</v>
      </c>
      <c r="C81" s="94">
        <v>18</v>
      </c>
      <c r="D81" s="51">
        <f t="shared" si="1"/>
        <v>216</v>
      </c>
    </row>
    <row r="82" spans="1:4" ht="19.899999999999999" customHeight="1" x14ac:dyDescent="0.2">
      <c r="A82" s="69" t="s">
        <v>166</v>
      </c>
      <c r="B82" s="88">
        <v>532</v>
      </c>
      <c r="C82" s="95">
        <v>71</v>
      </c>
      <c r="D82" s="52">
        <f t="shared" si="1"/>
        <v>603</v>
      </c>
    </row>
    <row r="83" spans="1:4" ht="19.899999999999999" customHeight="1" x14ac:dyDescent="0.2">
      <c r="A83" s="68" t="s">
        <v>167</v>
      </c>
      <c r="B83" s="87">
        <v>189</v>
      </c>
      <c r="C83" s="94">
        <v>113</v>
      </c>
      <c r="D83" s="51">
        <f t="shared" si="1"/>
        <v>302</v>
      </c>
    </row>
    <row r="84" spans="1:4" ht="19.899999999999999" customHeight="1" x14ac:dyDescent="0.2">
      <c r="A84" s="69" t="s">
        <v>168</v>
      </c>
      <c r="B84" s="88">
        <v>886</v>
      </c>
      <c r="C84" s="95">
        <v>67</v>
      </c>
      <c r="D84" s="52">
        <f t="shared" si="1"/>
        <v>953</v>
      </c>
    </row>
    <row r="85" spans="1:4" ht="19.899999999999999" customHeight="1" x14ac:dyDescent="0.2">
      <c r="A85" s="68" t="s">
        <v>169</v>
      </c>
      <c r="B85" s="87">
        <v>162</v>
      </c>
      <c r="C85" s="94">
        <v>50</v>
      </c>
      <c r="D85" s="51">
        <f t="shared" si="1"/>
        <v>212</v>
      </c>
    </row>
    <row r="86" spans="1:4" ht="19.899999999999999" customHeight="1" x14ac:dyDescent="0.2">
      <c r="A86" s="69" t="s">
        <v>170</v>
      </c>
      <c r="B86" s="88">
        <v>400</v>
      </c>
      <c r="C86" s="95">
        <v>30</v>
      </c>
      <c r="D86" s="52">
        <f t="shared" si="1"/>
        <v>430</v>
      </c>
    </row>
    <row r="87" spans="1:4" ht="19.899999999999999" customHeight="1" x14ac:dyDescent="0.2">
      <c r="A87" s="68" t="s">
        <v>171</v>
      </c>
      <c r="B87" s="87">
        <v>270</v>
      </c>
      <c r="C87" s="94">
        <v>88</v>
      </c>
      <c r="D87" s="51">
        <f t="shared" si="1"/>
        <v>358</v>
      </c>
    </row>
    <row r="88" spans="1:4" ht="19.899999999999999" customHeight="1" x14ac:dyDescent="0.2">
      <c r="A88" s="69" t="s">
        <v>172</v>
      </c>
      <c r="B88" s="88">
        <v>189</v>
      </c>
      <c r="C88" s="95">
        <v>44</v>
      </c>
      <c r="D88" s="52">
        <f t="shared" si="1"/>
        <v>233</v>
      </c>
    </row>
    <row r="89" spans="1:4" ht="19.899999999999999" customHeight="1" x14ac:dyDescent="0.2">
      <c r="A89" s="68" t="s">
        <v>173</v>
      </c>
      <c r="B89" s="87">
        <v>130</v>
      </c>
      <c r="C89" s="94">
        <v>50</v>
      </c>
      <c r="D89" s="51">
        <f t="shared" si="1"/>
        <v>180</v>
      </c>
    </row>
    <row r="90" spans="1:4" ht="19.899999999999999" customHeight="1" x14ac:dyDescent="0.2">
      <c r="A90" s="69" t="s">
        <v>174</v>
      </c>
      <c r="B90" s="88">
        <v>249</v>
      </c>
      <c r="C90" s="95">
        <v>296</v>
      </c>
      <c r="D90" s="52">
        <f t="shared" si="1"/>
        <v>545</v>
      </c>
    </row>
    <row r="91" spans="1:4" ht="19.899999999999999" customHeight="1" x14ac:dyDescent="0.2">
      <c r="A91" s="68" t="s">
        <v>175</v>
      </c>
      <c r="B91" s="87">
        <v>157</v>
      </c>
      <c r="C91" s="94">
        <v>41</v>
      </c>
      <c r="D91" s="51">
        <f t="shared" si="1"/>
        <v>198</v>
      </c>
    </row>
    <row r="92" spans="1:4" ht="19.899999999999999" customHeight="1" x14ac:dyDescent="0.2">
      <c r="A92" s="69" t="s">
        <v>176</v>
      </c>
      <c r="B92" s="88">
        <v>103</v>
      </c>
      <c r="C92" s="95">
        <v>102</v>
      </c>
      <c r="D92" s="52">
        <f t="shared" si="1"/>
        <v>205</v>
      </c>
    </row>
    <row r="93" spans="1:4" ht="19.899999999999999" customHeight="1" x14ac:dyDescent="0.2">
      <c r="A93" s="68" t="s">
        <v>177</v>
      </c>
      <c r="B93" s="87">
        <v>58</v>
      </c>
      <c r="C93" s="94">
        <v>58</v>
      </c>
      <c r="D93" s="51">
        <f t="shared" si="1"/>
        <v>116</v>
      </c>
    </row>
    <row r="94" spans="1:4" ht="19.899999999999999" customHeight="1" x14ac:dyDescent="0.2">
      <c r="A94" s="69" t="s">
        <v>178</v>
      </c>
      <c r="B94" s="88">
        <v>210</v>
      </c>
      <c r="C94" s="95">
        <v>12</v>
      </c>
      <c r="D94" s="52">
        <f t="shared" si="1"/>
        <v>222</v>
      </c>
    </row>
    <row r="95" spans="1:4" ht="19.899999999999999" customHeight="1" x14ac:dyDescent="0.2">
      <c r="A95" s="68" t="s">
        <v>179</v>
      </c>
      <c r="B95" s="87">
        <v>378</v>
      </c>
      <c r="C95" s="94">
        <v>84</v>
      </c>
      <c r="D95" s="51">
        <f t="shared" si="1"/>
        <v>462</v>
      </c>
    </row>
    <row r="96" spans="1:4" ht="19.899999999999999" customHeight="1" x14ac:dyDescent="0.2">
      <c r="A96" s="69" t="s">
        <v>180</v>
      </c>
      <c r="B96" s="88">
        <v>362</v>
      </c>
      <c r="C96" s="95">
        <v>93</v>
      </c>
      <c r="D96" s="52">
        <f t="shared" si="1"/>
        <v>455</v>
      </c>
    </row>
    <row r="97" spans="1:4" ht="19.899999999999999" customHeight="1" x14ac:dyDescent="0.2">
      <c r="A97" s="68" t="s">
        <v>181</v>
      </c>
      <c r="B97" s="87">
        <v>210</v>
      </c>
      <c r="C97" s="94">
        <v>49</v>
      </c>
      <c r="D97" s="51">
        <f t="shared" si="1"/>
        <v>259</v>
      </c>
    </row>
    <row r="98" spans="1:4" ht="19.899999999999999" customHeight="1" x14ac:dyDescent="0.2">
      <c r="A98" s="69" t="s">
        <v>182</v>
      </c>
      <c r="B98" s="88">
        <v>205</v>
      </c>
      <c r="C98" s="95">
        <v>62</v>
      </c>
      <c r="D98" s="52">
        <f t="shared" si="1"/>
        <v>267</v>
      </c>
    </row>
    <row r="99" spans="1:4" ht="19.899999999999999" customHeight="1" x14ac:dyDescent="0.2">
      <c r="A99" s="68" t="s">
        <v>183</v>
      </c>
      <c r="B99" s="87">
        <v>252</v>
      </c>
      <c r="C99" s="94">
        <v>67</v>
      </c>
      <c r="D99" s="51">
        <f t="shared" si="1"/>
        <v>319</v>
      </c>
    </row>
    <row r="100" spans="1:4" ht="19.899999999999999" customHeight="1" x14ac:dyDescent="0.2">
      <c r="A100" s="69" t="s">
        <v>184</v>
      </c>
      <c r="B100" s="88">
        <v>179</v>
      </c>
      <c r="C100" s="95">
        <v>13</v>
      </c>
      <c r="D100" s="52">
        <f t="shared" si="1"/>
        <v>192</v>
      </c>
    </row>
    <row r="101" spans="1:4" ht="19.899999999999999" customHeight="1" x14ac:dyDescent="0.2">
      <c r="A101" s="68" t="s">
        <v>185</v>
      </c>
      <c r="B101" s="87">
        <v>171</v>
      </c>
      <c r="C101" s="94">
        <v>37</v>
      </c>
      <c r="D101" s="51">
        <f t="shared" si="1"/>
        <v>208</v>
      </c>
    </row>
    <row r="102" spans="1:4" ht="19.899999999999999" customHeight="1" x14ac:dyDescent="0.2">
      <c r="A102" s="69" t="s">
        <v>186</v>
      </c>
      <c r="B102" s="88">
        <v>182</v>
      </c>
      <c r="C102" s="95">
        <v>64</v>
      </c>
      <c r="D102" s="52">
        <f t="shared" si="1"/>
        <v>246</v>
      </c>
    </row>
    <row r="103" spans="1:4" ht="19.899999999999999" customHeight="1" x14ac:dyDescent="0.2">
      <c r="A103" s="68" t="s">
        <v>187</v>
      </c>
      <c r="B103" s="87">
        <v>71</v>
      </c>
      <c r="C103" s="94">
        <v>63</v>
      </c>
      <c r="D103" s="51">
        <f t="shared" si="1"/>
        <v>134</v>
      </c>
    </row>
    <row r="104" spans="1:4" ht="19.899999999999999" customHeight="1" x14ac:dyDescent="0.2">
      <c r="A104" s="69" t="s">
        <v>188</v>
      </c>
      <c r="B104" s="88">
        <v>351</v>
      </c>
      <c r="C104" s="95">
        <v>98</v>
      </c>
      <c r="D104" s="52">
        <f t="shared" si="1"/>
        <v>449</v>
      </c>
    </row>
    <row r="105" spans="1:4" ht="19.899999999999999" customHeight="1" x14ac:dyDescent="0.2">
      <c r="A105" s="68" t="s">
        <v>189</v>
      </c>
      <c r="B105" s="87">
        <v>110</v>
      </c>
      <c r="C105" s="94">
        <v>580</v>
      </c>
      <c r="D105" s="51">
        <f t="shared" si="1"/>
        <v>690</v>
      </c>
    </row>
    <row r="106" spans="1:4" ht="19.899999999999999" customHeight="1" x14ac:dyDescent="0.2">
      <c r="A106" s="69" t="s">
        <v>190</v>
      </c>
      <c r="B106" s="88">
        <v>305</v>
      </c>
      <c r="C106" s="95">
        <v>201</v>
      </c>
      <c r="D106" s="52">
        <f t="shared" si="1"/>
        <v>506</v>
      </c>
    </row>
    <row r="107" spans="1:4" ht="19.899999999999999" customHeight="1" x14ac:dyDescent="0.2">
      <c r="A107" s="68" t="s">
        <v>191</v>
      </c>
      <c r="B107" s="87">
        <v>299</v>
      </c>
      <c r="C107" s="94">
        <v>114</v>
      </c>
      <c r="D107" s="51">
        <f t="shared" si="1"/>
        <v>413</v>
      </c>
    </row>
    <row r="108" spans="1:4" ht="19.899999999999999" customHeight="1" x14ac:dyDescent="0.2">
      <c r="A108" s="69" t="s">
        <v>192</v>
      </c>
      <c r="B108" s="88">
        <v>71</v>
      </c>
      <c r="C108" s="95">
        <v>70</v>
      </c>
      <c r="D108" s="52">
        <f t="shared" si="1"/>
        <v>141</v>
      </c>
    </row>
    <row r="109" spans="1:4" ht="19.899999999999999" customHeight="1" x14ac:dyDescent="0.2">
      <c r="A109" s="68" t="s">
        <v>193</v>
      </c>
      <c r="B109" s="87">
        <v>315</v>
      </c>
      <c r="C109" s="94">
        <v>114</v>
      </c>
      <c r="D109" s="51">
        <f t="shared" si="1"/>
        <v>429</v>
      </c>
    </row>
    <row r="110" spans="1:4" ht="19.899999999999999" customHeight="1" x14ac:dyDescent="0.2">
      <c r="A110" s="69" t="s">
        <v>194</v>
      </c>
      <c r="B110" s="88">
        <v>219</v>
      </c>
      <c r="C110" s="95">
        <v>21</v>
      </c>
      <c r="D110" s="52">
        <f t="shared" si="1"/>
        <v>240</v>
      </c>
    </row>
    <row r="111" spans="1:4" ht="19.899999999999999" customHeight="1" x14ac:dyDescent="0.2">
      <c r="A111" s="68" t="s">
        <v>195</v>
      </c>
      <c r="B111" s="87">
        <v>176</v>
      </c>
      <c r="C111" s="94"/>
      <c r="D111" s="51">
        <f t="shared" si="1"/>
        <v>176</v>
      </c>
    </row>
    <row r="112" spans="1:4" ht="19.899999999999999" customHeight="1" x14ac:dyDescent="0.2">
      <c r="A112" s="69" t="s">
        <v>196</v>
      </c>
      <c r="B112" s="88">
        <v>225</v>
      </c>
      <c r="C112" s="95">
        <v>290</v>
      </c>
      <c r="D112" s="52">
        <f t="shared" si="1"/>
        <v>515</v>
      </c>
    </row>
    <row r="113" spans="1:4" ht="19.899999999999999" customHeight="1" x14ac:dyDescent="0.2">
      <c r="A113" s="68" t="s">
        <v>197</v>
      </c>
      <c r="B113" s="87">
        <v>152</v>
      </c>
      <c r="C113" s="94">
        <v>98</v>
      </c>
      <c r="D113" s="51">
        <f t="shared" si="1"/>
        <v>250</v>
      </c>
    </row>
    <row r="114" spans="1:4" ht="19.899999999999999" customHeight="1" x14ac:dyDescent="0.2">
      <c r="A114" s="69" t="s">
        <v>198</v>
      </c>
      <c r="B114" s="88">
        <v>79</v>
      </c>
      <c r="C114" s="95">
        <v>8</v>
      </c>
      <c r="D114" s="52">
        <f t="shared" si="1"/>
        <v>87</v>
      </c>
    </row>
    <row r="115" spans="1:4" ht="19.899999999999999" customHeight="1" x14ac:dyDescent="0.2">
      <c r="A115" s="68" t="s">
        <v>199</v>
      </c>
      <c r="B115" s="87">
        <v>250</v>
      </c>
      <c r="C115" s="94">
        <v>127</v>
      </c>
      <c r="D115" s="51">
        <f t="shared" si="1"/>
        <v>377</v>
      </c>
    </row>
    <row r="116" spans="1:4" ht="19.899999999999999" customHeight="1" x14ac:dyDescent="0.2">
      <c r="A116" s="69" t="s">
        <v>200</v>
      </c>
      <c r="B116" s="88">
        <v>111</v>
      </c>
      <c r="C116" s="95">
        <v>72</v>
      </c>
      <c r="D116" s="52">
        <f t="shared" si="1"/>
        <v>183</v>
      </c>
    </row>
    <row r="117" spans="1:4" ht="19.899999999999999" customHeight="1" x14ac:dyDescent="0.2">
      <c r="A117" s="68" t="s">
        <v>201</v>
      </c>
      <c r="B117" s="87">
        <v>100</v>
      </c>
      <c r="C117" s="94">
        <v>104</v>
      </c>
      <c r="D117" s="51">
        <f t="shared" si="1"/>
        <v>204</v>
      </c>
    </row>
    <row r="118" spans="1:4" ht="19.899999999999999" customHeight="1" x14ac:dyDescent="0.2">
      <c r="A118" s="69" t="s">
        <v>202</v>
      </c>
      <c r="B118" s="88">
        <v>97</v>
      </c>
      <c r="C118" s="95">
        <v>85</v>
      </c>
      <c r="D118" s="52">
        <f t="shared" si="1"/>
        <v>182</v>
      </c>
    </row>
    <row r="119" spans="1:4" ht="19.899999999999999" customHeight="1" x14ac:dyDescent="0.2">
      <c r="A119" s="68" t="s">
        <v>203</v>
      </c>
      <c r="B119" s="87">
        <v>106</v>
      </c>
      <c r="C119" s="94">
        <v>56</v>
      </c>
      <c r="D119" s="51">
        <f t="shared" si="1"/>
        <v>162</v>
      </c>
    </row>
    <row r="120" spans="1:4" ht="19.899999999999999" customHeight="1" x14ac:dyDescent="0.2">
      <c r="A120" s="69" t="s">
        <v>204</v>
      </c>
      <c r="B120" s="88">
        <v>60</v>
      </c>
      <c r="C120" s="95">
        <v>110</v>
      </c>
      <c r="D120" s="52">
        <f t="shared" si="1"/>
        <v>170</v>
      </c>
    </row>
    <row r="121" spans="1:4" ht="19.899999999999999" customHeight="1" x14ac:dyDescent="0.2">
      <c r="A121" s="68" t="s">
        <v>205</v>
      </c>
      <c r="B121" s="87">
        <v>60</v>
      </c>
      <c r="C121" s="94">
        <v>37</v>
      </c>
      <c r="D121" s="51">
        <f t="shared" si="1"/>
        <v>97</v>
      </c>
    </row>
    <row r="122" spans="1:4" ht="19.899999999999999" customHeight="1" x14ac:dyDescent="0.2">
      <c r="A122" s="69" t="s">
        <v>206</v>
      </c>
      <c r="B122" s="88">
        <v>237</v>
      </c>
      <c r="C122" s="95">
        <v>153</v>
      </c>
      <c r="D122" s="52">
        <f t="shared" si="1"/>
        <v>390</v>
      </c>
    </row>
    <row r="123" spans="1:4" ht="19.899999999999999" customHeight="1" x14ac:dyDescent="0.2">
      <c r="A123" s="68" t="s">
        <v>207</v>
      </c>
      <c r="B123" s="87">
        <v>456</v>
      </c>
      <c r="C123" s="94">
        <v>7</v>
      </c>
      <c r="D123" s="51">
        <f t="shared" si="1"/>
        <v>463</v>
      </c>
    </row>
    <row r="124" spans="1:4" ht="19.899999999999999" customHeight="1" x14ac:dyDescent="0.2">
      <c r="A124" s="69" t="s">
        <v>209</v>
      </c>
      <c r="B124" s="88">
        <v>363</v>
      </c>
      <c r="C124" s="95">
        <v>15</v>
      </c>
      <c r="D124" s="52">
        <f t="shared" si="1"/>
        <v>378</v>
      </c>
    </row>
    <row r="125" spans="1:4" ht="19.899999999999999" customHeight="1" x14ac:dyDescent="0.2">
      <c r="A125" s="68" t="s">
        <v>210</v>
      </c>
      <c r="B125" s="87">
        <v>436</v>
      </c>
      <c r="C125" s="94">
        <v>10</v>
      </c>
      <c r="D125" s="51">
        <f t="shared" si="1"/>
        <v>446</v>
      </c>
    </row>
    <row r="126" spans="1:4" ht="19.899999999999999" customHeight="1" x14ac:dyDescent="0.2">
      <c r="A126" s="69" t="s">
        <v>211</v>
      </c>
      <c r="B126" s="88">
        <v>264</v>
      </c>
      <c r="C126" s="95">
        <v>14</v>
      </c>
      <c r="D126" s="52">
        <f t="shared" si="1"/>
        <v>278</v>
      </c>
    </row>
    <row r="127" spans="1:4" ht="19.899999999999999" customHeight="1" x14ac:dyDescent="0.2">
      <c r="A127" s="68" t="s">
        <v>212</v>
      </c>
      <c r="B127" s="87">
        <v>280</v>
      </c>
      <c r="C127" s="94">
        <v>15</v>
      </c>
      <c r="D127" s="51">
        <f t="shared" si="1"/>
        <v>295</v>
      </c>
    </row>
    <row r="128" spans="1:4" ht="19.899999999999999" customHeight="1" x14ac:dyDescent="0.2">
      <c r="A128" s="69" t="s">
        <v>213</v>
      </c>
      <c r="B128" s="88">
        <v>398</v>
      </c>
      <c r="C128" s="95">
        <v>28</v>
      </c>
      <c r="D128" s="52">
        <f t="shared" si="1"/>
        <v>426</v>
      </c>
    </row>
    <row r="129" spans="1:9" ht="19.899999999999999" customHeight="1" x14ac:dyDescent="0.2">
      <c r="A129" s="68" t="s">
        <v>214</v>
      </c>
      <c r="B129" s="87">
        <v>213</v>
      </c>
      <c r="C129" s="94">
        <v>8</v>
      </c>
      <c r="D129" s="51">
        <f t="shared" si="1"/>
        <v>221</v>
      </c>
    </row>
    <row r="130" spans="1:9" ht="19.899999999999999" customHeight="1" x14ac:dyDescent="0.2">
      <c r="A130" s="69" t="s">
        <v>215</v>
      </c>
      <c r="B130" s="88">
        <v>86</v>
      </c>
      <c r="C130" s="95">
        <v>10</v>
      </c>
      <c r="D130" s="52">
        <f t="shared" si="1"/>
        <v>96</v>
      </c>
    </row>
    <row r="131" spans="1:9" ht="19.899999999999999" customHeight="1" x14ac:dyDescent="0.2">
      <c r="A131" s="68" t="s">
        <v>216</v>
      </c>
      <c r="B131" s="87">
        <v>44</v>
      </c>
      <c r="C131" s="94">
        <v>14</v>
      </c>
      <c r="D131" s="51">
        <f t="shared" si="1"/>
        <v>58</v>
      </c>
    </row>
    <row r="132" spans="1:9" ht="19.899999999999999" customHeight="1" x14ac:dyDescent="0.2">
      <c r="A132" s="69" t="s">
        <v>218</v>
      </c>
      <c r="B132" s="88">
        <v>126</v>
      </c>
      <c r="C132" s="95">
        <v>52</v>
      </c>
      <c r="D132" s="52">
        <f t="shared" si="1"/>
        <v>178</v>
      </c>
    </row>
    <row r="133" spans="1:9" ht="19.899999999999999" customHeight="1" x14ac:dyDescent="0.2">
      <c r="A133" s="68" t="s">
        <v>219</v>
      </c>
      <c r="B133" s="87">
        <v>57</v>
      </c>
      <c r="C133" s="94">
        <v>54</v>
      </c>
      <c r="D133" s="51">
        <f t="shared" si="1"/>
        <v>111</v>
      </c>
    </row>
    <row r="134" spans="1:9" ht="19.899999999999999" customHeight="1" x14ac:dyDescent="0.2">
      <c r="A134" s="69" t="s">
        <v>220</v>
      </c>
      <c r="B134" s="88">
        <v>260</v>
      </c>
      <c r="C134" s="95">
        <v>58</v>
      </c>
      <c r="D134" s="52">
        <f t="shared" si="1"/>
        <v>318</v>
      </c>
    </row>
    <row r="135" spans="1:9" ht="19.899999999999999" customHeight="1" x14ac:dyDescent="0.2">
      <c r="A135" s="68" t="s">
        <v>221</v>
      </c>
      <c r="B135" s="87">
        <v>257</v>
      </c>
      <c r="C135" s="94">
        <v>100</v>
      </c>
      <c r="D135" s="51">
        <f t="shared" si="1"/>
        <v>357</v>
      </c>
    </row>
    <row r="136" spans="1:9" ht="19.899999999999999" customHeight="1" x14ac:dyDescent="0.2">
      <c r="A136" s="69" t="s">
        <v>222</v>
      </c>
      <c r="B136" s="88">
        <v>208</v>
      </c>
      <c r="C136" s="95">
        <v>54</v>
      </c>
      <c r="D136" s="52">
        <f t="shared" ref="D136:D142" si="2">SUM(B136:C136)</f>
        <v>262</v>
      </c>
      <c r="I136" s="12"/>
    </row>
    <row r="137" spans="1:9" ht="19.899999999999999" customHeight="1" x14ac:dyDescent="0.2">
      <c r="A137" s="68" t="s">
        <v>223</v>
      </c>
      <c r="B137" s="87">
        <v>70</v>
      </c>
      <c r="C137" s="94">
        <v>53</v>
      </c>
      <c r="D137" s="51">
        <f t="shared" si="2"/>
        <v>123</v>
      </c>
      <c r="I137" s="12"/>
    </row>
    <row r="138" spans="1:9" ht="19.899999999999999" customHeight="1" x14ac:dyDescent="0.2">
      <c r="A138" s="69" t="s">
        <v>225</v>
      </c>
      <c r="B138" s="88">
        <v>97</v>
      </c>
      <c r="C138" s="95">
        <v>94</v>
      </c>
      <c r="D138" s="52">
        <f t="shared" si="2"/>
        <v>191</v>
      </c>
      <c r="G138" s="12"/>
    </row>
    <row r="139" spans="1:9" ht="19.899999999999999" customHeight="1" x14ac:dyDescent="0.2">
      <c r="A139" s="68" t="s">
        <v>226</v>
      </c>
      <c r="B139" s="87">
        <v>147</v>
      </c>
      <c r="C139" s="94">
        <v>34</v>
      </c>
      <c r="D139" s="51">
        <f t="shared" si="2"/>
        <v>181</v>
      </c>
    </row>
    <row r="140" spans="1:9" ht="19.899999999999999" customHeight="1" x14ac:dyDescent="0.2">
      <c r="A140" s="69" t="s">
        <v>227</v>
      </c>
      <c r="B140" s="88">
        <v>104</v>
      </c>
      <c r="C140" s="95">
        <v>23</v>
      </c>
      <c r="D140" s="52">
        <f t="shared" si="2"/>
        <v>127</v>
      </c>
    </row>
    <row r="141" spans="1:9" ht="19.899999999999999" customHeight="1" x14ac:dyDescent="0.2">
      <c r="A141" s="68" t="s">
        <v>228</v>
      </c>
      <c r="B141" s="87">
        <v>306</v>
      </c>
      <c r="C141" s="94">
        <v>120</v>
      </c>
      <c r="D141" s="51">
        <f t="shared" si="2"/>
        <v>426</v>
      </c>
    </row>
    <row r="142" spans="1:9" ht="19.899999999999999" customHeight="1" x14ac:dyDescent="0.2">
      <c r="A142" s="69" t="s">
        <v>229</v>
      </c>
      <c r="B142" s="88">
        <v>56</v>
      </c>
      <c r="C142" s="95">
        <v>29</v>
      </c>
      <c r="D142" s="52">
        <f t="shared" si="2"/>
        <v>85</v>
      </c>
    </row>
    <row r="143" spans="1:9" ht="19.899999999999999" customHeight="1" x14ac:dyDescent="0.2">
      <c r="A143" s="62" t="s">
        <v>87</v>
      </c>
      <c r="B143" s="93">
        <f>SUM(B5:B142)</f>
        <v>29918</v>
      </c>
      <c r="C143" s="93">
        <f>SUM(C5:C142)</f>
        <v>9809</v>
      </c>
      <c r="D143" s="59">
        <f>SUM(D5:D142)</f>
        <v>39431</v>
      </c>
    </row>
    <row r="144" spans="1:9" ht="19.899999999999999" customHeight="1" x14ac:dyDescent="0.2">
      <c r="B144" s="16"/>
      <c r="C144" s="16"/>
      <c r="D144" s="16"/>
    </row>
    <row r="145" spans="1:6" ht="50.25" customHeight="1" x14ac:dyDescent="0.2">
      <c r="A145" s="170" t="s">
        <v>263</v>
      </c>
      <c r="B145" s="170"/>
      <c r="C145" s="170"/>
      <c r="D145" s="170"/>
      <c r="E145" s="170"/>
      <c r="F145" s="170"/>
    </row>
  </sheetData>
  <mergeCells count="2">
    <mergeCell ref="A2:XFD2"/>
    <mergeCell ref="A145:F145"/>
  </mergeCells>
  <phoneticPr fontId="3" type="noConversion"/>
  <printOptions gridLines="1"/>
  <pageMargins left="0.75" right="0.75" top="0.49" bottom="0.5" header="0.5" footer="0.5"/>
  <pageSetup scale="4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pageSetUpPr fitToPage="1"/>
  </sheetPr>
  <dimension ref="A1:DU185"/>
  <sheetViews>
    <sheetView showGridLines="0" zoomScaleNormal="100" workbookViewId="0">
      <pane ySplit="4" topLeftCell="A5" activePane="bottomLeft" state="frozen"/>
      <selection activeCell="A23" sqref="A23"/>
      <selection pane="bottomLeft" activeCell="A23" sqref="A23"/>
    </sheetView>
  </sheetViews>
  <sheetFormatPr defaultColWidth="9.140625" defaultRowHeight="19.899999999999999" customHeight="1" x14ac:dyDescent="0.2"/>
  <cols>
    <col min="1" max="1" width="24.7109375" style="9" bestFit="1" customWidth="1"/>
    <col min="2" max="4" width="5.7109375" style="7" customWidth="1"/>
    <col min="5" max="5" width="6.140625" style="7" bestFit="1" customWidth="1"/>
    <col min="6" max="32" width="5.7109375" style="7" customWidth="1"/>
    <col min="33" max="33" width="5.85546875" style="7" customWidth="1"/>
    <col min="34" max="34" width="5.7109375" style="7" customWidth="1"/>
    <col min="35" max="35" width="6.140625" style="7" customWidth="1"/>
    <col min="36" max="55" width="5.7109375" style="7" customWidth="1"/>
    <col min="56" max="56" width="7" style="7" customWidth="1"/>
    <col min="57" max="57" width="6.42578125" style="9" customWidth="1"/>
    <col min="58" max="58" width="7" style="9" customWidth="1"/>
    <col min="59" max="59" width="6.85546875" style="9" customWidth="1"/>
    <col min="60" max="60" width="7.85546875" style="9" customWidth="1"/>
    <col min="61" max="61" width="7" style="9" customWidth="1"/>
    <col min="62" max="62" width="8.28515625" style="9" customWidth="1"/>
    <col min="63" max="63" width="8.140625" style="9" customWidth="1"/>
    <col min="64" max="64" width="8.7109375" style="9" customWidth="1"/>
    <col min="65" max="65" width="8.42578125" style="9" customWidth="1"/>
    <col min="66" max="66" width="7" style="9" customWidth="1"/>
    <col min="67" max="67" width="6.7109375" style="9" customWidth="1"/>
    <col min="68" max="68" width="7.7109375" style="9" customWidth="1"/>
    <col min="69" max="69" width="7.85546875" style="9" customWidth="1"/>
    <col min="70" max="70" width="7.42578125" style="9" customWidth="1"/>
    <col min="71" max="71" width="7.85546875" style="9" customWidth="1"/>
    <col min="72" max="72" width="7.42578125" style="9" customWidth="1"/>
    <col min="73" max="73" width="7.85546875" style="9" customWidth="1"/>
    <col min="74" max="74" width="8" style="9" customWidth="1"/>
    <col min="75" max="75" width="8.140625" style="9" customWidth="1"/>
    <col min="76" max="77" width="7.7109375" style="9" customWidth="1"/>
    <col min="78" max="78" width="6.42578125" style="9" customWidth="1"/>
    <col min="79" max="79" width="6" style="9" customWidth="1"/>
    <col min="80" max="80" width="8.42578125" style="9" customWidth="1"/>
    <col min="81" max="81" width="7.28515625" style="9" customWidth="1"/>
    <col min="82" max="82" width="7.85546875" style="9" customWidth="1"/>
    <col min="83" max="83" width="7.42578125" style="9" customWidth="1"/>
    <col min="84" max="84" width="8.140625" style="9" customWidth="1"/>
    <col min="85" max="85" width="7.7109375" style="9" customWidth="1"/>
    <col min="86" max="86" width="8.28515625" style="9" customWidth="1"/>
    <col min="87" max="87" width="7.7109375" style="9" customWidth="1"/>
    <col min="88" max="88" width="7.42578125" style="9" customWidth="1"/>
    <col min="89" max="89" width="7.7109375" style="9" customWidth="1"/>
    <col min="90" max="90" width="7.28515625" style="9" customWidth="1"/>
    <col min="91" max="91" width="6.85546875" style="9" customWidth="1"/>
    <col min="92" max="92" width="8.42578125" style="9" customWidth="1"/>
    <col min="93" max="93" width="7.85546875" style="9" customWidth="1"/>
    <col min="94" max="94" width="7.140625" style="9" customWidth="1"/>
    <col min="95" max="95" width="7.7109375" style="9" customWidth="1"/>
    <col min="96" max="96" width="7.28515625" style="9" customWidth="1"/>
    <col min="97" max="98" width="7.140625" style="9" customWidth="1"/>
    <col min="99" max="99" width="6.85546875" style="9" customWidth="1"/>
    <col min="100" max="100" width="7.140625" style="9" customWidth="1"/>
    <col min="101" max="101" width="8" style="9" customWidth="1"/>
    <col min="102" max="102" width="7.85546875" style="9" customWidth="1"/>
    <col min="103" max="103" width="7.7109375" style="9" customWidth="1"/>
    <col min="104" max="104" width="7.28515625" style="9" customWidth="1"/>
    <col min="105" max="105" width="5" style="9" customWidth="1"/>
    <col min="106" max="106" width="5.85546875" style="9" customWidth="1"/>
    <col min="107" max="107" width="6.140625" style="9" customWidth="1"/>
    <col min="108" max="108" width="6.28515625" style="9" customWidth="1"/>
    <col min="109" max="109" width="5.7109375" style="9" customWidth="1"/>
    <col min="110" max="110" width="7.85546875" style="9" customWidth="1"/>
    <col min="111" max="111" width="8" style="9" customWidth="1"/>
    <col min="112" max="119" width="15.7109375" style="9" customWidth="1"/>
    <col min="120" max="120" width="8.85546875" style="17" customWidth="1"/>
    <col min="121" max="121" width="5.85546875" style="9" customWidth="1"/>
    <col min="122" max="122" width="5.28515625" style="9" customWidth="1"/>
    <col min="123" max="123" width="6" style="9" customWidth="1"/>
    <col min="124" max="124" width="6.85546875" style="9" customWidth="1"/>
    <col min="125" max="193" width="15.7109375" style="9" customWidth="1"/>
    <col min="194" max="16384" width="9.140625" style="9"/>
  </cols>
  <sheetData>
    <row r="1" spans="1:56" ht="20.100000000000001" customHeight="1" x14ac:dyDescent="0.2"/>
    <row r="2" spans="1:56" s="172" customFormat="1" ht="30" customHeight="1" x14ac:dyDescent="0.2">
      <c r="A2" s="171" t="s">
        <v>264</v>
      </c>
    </row>
    <row r="3" spans="1:56" s="34" customFormat="1" ht="20.100000000000001" customHeight="1" x14ac:dyDescent="0.2">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row>
    <row r="4" spans="1:56" s="34" customFormat="1" ht="19.899999999999999" customHeight="1" x14ac:dyDescent="0.2">
      <c r="A4" s="70" t="s">
        <v>88</v>
      </c>
      <c r="B4" s="48" t="s">
        <v>265</v>
      </c>
      <c r="C4" s="48" t="s">
        <v>266</v>
      </c>
      <c r="D4" s="48" t="s">
        <v>267</v>
      </c>
      <c r="E4" s="48" t="s">
        <v>268</v>
      </c>
      <c r="F4" s="48" t="s">
        <v>269</v>
      </c>
      <c r="G4" s="48" t="s">
        <v>270</v>
      </c>
      <c r="H4" s="48" t="s">
        <v>271</v>
      </c>
      <c r="I4" s="48" t="s">
        <v>272</v>
      </c>
      <c r="J4" s="48" t="s">
        <v>273</v>
      </c>
      <c r="K4" s="48" t="s">
        <v>274</v>
      </c>
      <c r="L4" s="48" t="s">
        <v>275</v>
      </c>
      <c r="M4" s="48" t="s">
        <v>276</v>
      </c>
      <c r="N4" s="48" t="s">
        <v>277</v>
      </c>
      <c r="O4" s="48" t="s">
        <v>278</v>
      </c>
      <c r="P4" s="48" t="s">
        <v>279</v>
      </c>
      <c r="Q4" s="48" t="s">
        <v>280</v>
      </c>
      <c r="R4" s="48" t="s">
        <v>281</v>
      </c>
      <c r="S4" s="48" t="s">
        <v>282</v>
      </c>
      <c r="T4" s="48" t="s">
        <v>283</v>
      </c>
      <c r="U4" s="48" t="s">
        <v>284</v>
      </c>
      <c r="V4" s="48" t="s">
        <v>285</v>
      </c>
      <c r="W4" s="48" t="s">
        <v>286</v>
      </c>
      <c r="X4" s="48" t="s">
        <v>287</v>
      </c>
      <c r="Y4" s="48" t="s">
        <v>288</v>
      </c>
      <c r="Z4" s="48" t="s">
        <v>289</v>
      </c>
      <c r="AA4" s="48" t="s">
        <v>290</v>
      </c>
      <c r="AB4" s="48" t="s">
        <v>291</v>
      </c>
      <c r="AC4" s="48" t="s">
        <v>292</v>
      </c>
      <c r="AD4" s="48" t="s">
        <v>293</v>
      </c>
      <c r="AE4" s="48" t="s">
        <v>294</v>
      </c>
      <c r="AF4" s="48" t="s">
        <v>295</v>
      </c>
      <c r="AG4" s="48" t="s">
        <v>296</v>
      </c>
      <c r="AH4" s="48" t="s">
        <v>297</v>
      </c>
      <c r="AI4" s="48" t="s">
        <v>298</v>
      </c>
      <c r="AJ4" s="48" t="s">
        <v>299</v>
      </c>
      <c r="AK4" s="48" t="s">
        <v>300</v>
      </c>
      <c r="AL4" s="48" t="s">
        <v>301</v>
      </c>
      <c r="AM4" s="48" t="s">
        <v>302</v>
      </c>
      <c r="AN4" s="48" t="s">
        <v>303</v>
      </c>
      <c r="AO4" s="48" t="s">
        <v>304</v>
      </c>
      <c r="AP4" s="48" t="s">
        <v>305</v>
      </c>
      <c r="AQ4" s="48" t="s">
        <v>306</v>
      </c>
      <c r="AR4" s="48" t="s">
        <v>307</v>
      </c>
      <c r="AS4" s="48" t="s">
        <v>308</v>
      </c>
      <c r="AT4" s="48" t="s">
        <v>309</v>
      </c>
      <c r="AU4" s="48" t="s">
        <v>310</v>
      </c>
      <c r="AV4" s="48" t="s">
        <v>311</v>
      </c>
      <c r="AW4" s="48" t="s">
        <v>312</v>
      </c>
      <c r="AX4" s="48" t="s">
        <v>313</v>
      </c>
      <c r="AY4" s="48" t="s">
        <v>314</v>
      </c>
      <c r="AZ4" s="48" t="s">
        <v>315</v>
      </c>
      <c r="BA4" s="48" t="s">
        <v>316</v>
      </c>
      <c r="BB4" s="48" t="s">
        <v>317</v>
      </c>
      <c r="BC4" s="48" t="s">
        <v>318</v>
      </c>
      <c r="BD4" s="48" t="s">
        <v>87</v>
      </c>
    </row>
    <row r="5" spans="1:56" s="34" customFormat="1" ht="19.899999999999999" customHeight="1" x14ac:dyDescent="0.2">
      <c r="A5" s="68" t="s">
        <v>89</v>
      </c>
      <c r="B5" s="73">
        <v>366</v>
      </c>
      <c r="C5" s="73">
        <v>0</v>
      </c>
      <c r="D5" s="73">
        <v>0</v>
      </c>
      <c r="E5" s="73">
        <v>1</v>
      </c>
      <c r="F5" s="73">
        <v>3</v>
      </c>
      <c r="G5" s="73">
        <v>0</v>
      </c>
      <c r="H5" s="73">
        <v>0</v>
      </c>
      <c r="I5" s="73">
        <v>1</v>
      </c>
      <c r="J5" s="73">
        <v>0</v>
      </c>
      <c r="K5" s="73">
        <v>17</v>
      </c>
      <c r="L5" s="73">
        <v>37</v>
      </c>
      <c r="M5" s="73">
        <v>0</v>
      </c>
      <c r="N5" s="73">
        <v>0</v>
      </c>
      <c r="O5" s="73">
        <v>0</v>
      </c>
      <c r="P5" s="73">
        <v>3</v>
      </c>
      <c r="Q5" s="73">
        <v>0</v>
      </c>
      <c r="R5" s="73">
        <v>0</v>
      </c>
      <c r="S5" s="73">
        <v>0</v>
      </c>
      <c r="T5" s="73">
        <v>1</v>
      </c>
      <c r="U5" s="73">
        <v>9</v>
      </c>
      <c r="V5" s="73">
        <v>0</v>
      </c>
      <c r="W5" s="73">
        <v>1</v>
      </c>
      <c r="X5" s="73">
        <v>0</v>
      </c>
      <c r="Y5" s="73">
        <v>2</v>
      </c>
      <c r="Z5" s="73">
        <v>1</v>
      </c>
      <c r="AA5" s="73">
        <v>9</v>
      </c>
      <c r="AB5" s="73">
        <v>1</v>
      </c>
      <c r="AC5" s="73">
        <v>0</v>
      </c>
      <c r="AD5" s="73">
        <v>0</v>
      </c>
      <c r="AE5" s="73">
        <v>0</v>
      </c>
      <c r="AF5" s="73">
        <v>0</v>
      </c>
      <c r="AG5" s="73">
        <v>0</v>
      </c>
      <c r="AH5" s="73">
        <v>1</v>
      </c>
      <c r="AI5" s="73">
        <v>2</v>
      </c>
      <c r="AJ5" s="73">
        <v>5</v>
      </c>
      <c r="AK5" s="73">
        <v>0</v>
      </c>
      <c r="AL5" s="73">
        <v>1</v>
      </c>
      <c r="AM5" s="73">
        <v>1</v>
      </c>
      <c r="AN5" s="73">
        <v>0</v>
      </c>
      <c r="AO5" s="73">
        <v>5</v>
      </c>
      <c r="AP5" s="73">
        <v>1</v>
      </c>
      <c r="AQ5" s="73">
        <v>0</v>
      </c>
      <c r="AR5" s="73">
        <v>3</v>
      </c>
      <c r="AS5" s="73">
        <v>0</v>
      </c>
      <c r="AT5" s="73">
        <v>2</v>
      </c>
      <c r="AU5" s="73">
        <v>7</v>
      </c>
      <c r="AV5" s="73">
        <v>0</v>
      </c>
      <c r="AW5" s="73">
        <v>0</v>
      </c>
      <c r="AX5" s="73">
        <v>3</v>
      </c>
      <c r="AY5" s="73">
        <v>0</v>
      </c>
      <c r="AZ5" s="73">
        <v>1</v>
      </c>
      <c r="BA5" s="73">
        <v>0</v>
      </c>
      <c r="BB5" s="73">
        <v>0</v>
      </c>
      <c r="BC5" s="73">
        <v>0</v>
      </c>
      <c r="BD5" s="74">
        <f>SUM(B5:BC5)</f>
        <v>484</v>
      </c>
    </row>
    <row r="6" spans="1:56" s="34" customFormat="1" ht="19.899999999999999" customHeight="1" x14ac:dyDescent="0.2">
      <c r="A6" s="69" t="s">
        <v>90</v>
      </c>
      <c r="B6" s="75">
        <v>236</v>
      </c>
      <c r="C6" s="75">
        <v>0</v>
      </c>
      <c r="D6" s="75">
        <v>0</v>
      </c>
      <c r="E6" s="75">
        <v>0</v>
      </c>
      <c r="F6" s="75">
        <v>1</v>
      </c>
      <c r="G6" s="75">
        <v>1</v>
      </c>
      <c r="H6" s="75">
        <v>0</v>
      </c>
      <c r="I6" s="75">
        <v>0</v>
      </c>
      <c r="J6" s="75">
        <v>0</v>
      </c>
      <c r="K6" s="75">
        <v>7</v>
      </c>
      <c r="L6" s="75">
        <v>16</v>
      </c>
      <c r="M6" s="75">
        <v>0</v>
      </c>
      <c r="N6" s="75">
        <v>0</v>
      </c>
      <c r="O6" s="75">
        <v>0</v>
      </c>
      <c r="P6" s="75">
        <v>1</v>
      </c>
      <c r="Q6" s="75">
        <v>1</v>
      </c>
      <c r="R6" s="75">
        <v>0</v>
      </c>
      <c r="S6" s="75">
        <v>0</v>
      </c>
      <c r="T6" s="75">
        <v>4</v>
      </c>
      <c r="U6" s="75">
        <v>5</v>
      </c>
      <c r="V6" s="75">
        <v>0</v>
      </c>
      <c r="W6" s="75">
        <v>0</v>
      </c>
      <c r="X6" s="75">
        <v>0</v>
      </c>
      <c r="Y6" s="75">
        <v>1</v>
      </c>
      <c r="Z6" s="75">
        <v>0</v>
      </c>
      <c r="AA6" s="75">
        <v>8</v>
      </c>
      <c r="AB6" s="75">
        <v>0</v>
      </c>
      <c r="AC6" s="75">
        <v>0</v>
      </c>
      <c r="AD6" s="75">
        <v>0</v>
      </c>
      <c r="AE6" s="75">
        <v>0</v>
      </c>
      <c r="AF6" s="75">
        <v>0</v>
      </c>
      <c r="AG6" s="75">
        <v>0</v>
      </c>
      <c r="AH6" s="75">
        <v>0</v>
      </c>
      <c r="AI6" s="75">
        <v>0</v>
      </c>
      <c r="AJ6" s="75">
        <v>0</v>
      </c>
      <c r="AK6" s="75">
        <v>0</v>
      </c>
      <c r="AL6" s="75">
        <v>0</v>
      </c>
      <c r="AM6" s="75">
        <v>0</v>
      </c>
      <c r="AN6" s="75">
        <v>0</v>
      </c>
      <c r="AO6" s="75">
        <v>0</v>
      </c>
      <c r="AP6" s="75">
        <v>24</v>
      </c>
      <c r="AQ6" s="75">
        <v>0</v>
      </c>
      <c r="AR6" s="75">
        <v>1</v>
      </c>
      <c r="AS6" s="75">
        <v>0</v>
      </c>
      <c r="AT6" s="75">
        <v>15</v>
      </c>
      <c r="AU6" s="75">
        <v>0</v>
      </c>
      <c r="AV6" s="75">
        <v>0</v>
      </c>
      <c r="AW6" s="75">
        <v>0</v>
      </c>
      <c r="AX6" s="75">
        <v>0</v>
      </c>
      <c r="AY6" s="75">
        <v>0</v>
      </c>
      <c r="AZ6" s="75">
        <v>0</v>
      </c>
      <c r="BA6" s="75">
        <v>0</v>
      </c>
      <c r="BB6" s="75">
        <v>0</v>
      </c>
      <c r="BC6" s="75">
        <v>0</v>
      </c>
      <c r="BD6" s="75">
        <f t="shared" ref="BD6:BD69" si="0">SUM(B6:BC6)</f>
        <v>321</v>
      </c>
    </row>
    <row r="7" spans="1:56" s="34" customFormat="1" ht="19.899999999999999" customHeight="1" x14ac:dyDescent="0.2">
      <c r="A7" s="68" t="s">
        <v>91</v>
      </c>
      <c r="B7" s="73">
        <v>0</v>
      </c>
      <c r="C7" s="73">
        <v>0</v>
      </c>
      <c r="D7" s="73">
        <v>473</v>
      </c>
      <c r="E7" s="73">
        <v>0</v>
      </c>
      <c r="F7" s="73">
        <v>10</v>
      </c>
      <c r="G7" s="73">
        <v>3</v>
      </c>
      <c r="H7" s="73">
        <v>0</v>
      </c>
      <c r="I7" s="73">
        <v>0</v>
      </c>
      <c r="J7" s="73">
        <v>0</v>
      </c>
      <c r="K7" s="73">
        <v>3</v>
      </c>
      <c r="L7" s="73">
        <v>1</v>
      </c>
      <c r="M7" s="73">
        <v>0</v>
      </c>
      <c r="N7" s="73">
        <v>1</v>
      </c>
      <c r="O7" s="73">
        <v>3</v>
      </c>
      <c r="P7" s="73">
        <v>3</v>
      </c>
      <c r="Q7" s="73">
        <v>1</v>
      </c>
      <c r="R7" s="73">
        <v>0</v>
      </c>
      <c r="S7" s="73">
        <v>1</v>
      </c>
      <c r="T7" s="73">
        <v>0</v>
      </c>
      <c r="U7" s="73">
        <v>0</v>
      </c>
      <c r="V7" s="73">
        <v>0</v>
      </c>
      <c r="W7" s="73">
        <v>0</v>
      </c>
      <c r="X7" s="73">
        <v>1</v>
      </c>
      <c r="Y7" s="73">
        <v>0</v>
      </c>
      <c r="Z7" s="73">
        <v>3</v>
      </c>
      <c r="AA7" s="73">
        <v>0</v>
      </c>
      <c r="AB7" s="73">
        <v>2</v>
      </c>
      <c r="AC7" s="73">
        <v>1</v>
      </c>
      <c r="AD7" s="73">
        <v>1</v>
      </c>
      <c r="AE7" s="73">
        <v>3</v>
      </c>
      <c r="AF7" s="73">
        <v>0</v>
      </c>
      <c r="AG7" s="73">
        <v>0</v>
      </c>
      <c r="AH7" s="73">
        <v>2</v>
      </c>
      <c r="AI7" s="73">
        <v>1</v>
      </c>
      <c r="AJ7" s="73">
        <v>0</v>
      </c>
      <c r="AK7" s="73">
        <v>1</v>
      </c>
      <c r="AL7" s="73">
        <v>3</v>
      </c>
      <c r="AM7" s="73">
        <v>0</v>
      </c>
      <c r="AN7" s="73">
        <v>0</v>
      </c>
      <c r="AO7" s="73">
        <v>1</v>
      </c>
      <c r="AP7" s="73">
        <v>0</v>
      </c>
      <c r="AQ7" s="73">
        <v>0</v>
      </c>
      <c r="AR7" s="73">
        <v>0</v>
      </c>
      <c r="AS7" s="73">
        <v>0</v>
      </c>
      <c r="AT7" s="73">
        <v>0</v>
      </c>
      <c r="AU7" s="73">
        <v>4</v>
      </c>
      <c r="AV7" s="73">
        <v>2</v>
      </c>
      <c r="AW7" s="73">
        <v>1</v>
      </c>
      <c r="AX7" s="73">
        <v>1</v>
      </c>
      <c r="AY7" s="73">
        <v>0</v>
      </c>
      <c r="AZ7" s="73">
        <v>1</v>
      </c>
      <c r="BA7" s="73">
        <v>0</v>
      </c>
      <c r="BB7" s="73">
        <v>1</v>
      </c>
      <c r="BC7" s="73">
        <v>1</v>
      </c>
      <c r="BD7" s="74">
        <f t="shared" si="0"/>
        <v>529</v>
      </c>
    </row>
    <row r="8" spans="1:56" s="34" customFormat="1" ht="19.899999999999999" customHeight="1" x14ac:dyDescent="0.2">
      <c r="A8" s="69" t="s">
        <v>92</v>
      </c>
      <c r="B8" s="75">
        <v>3</v>
      </c>
      <c r="C8" s="75">
        <v>0</v>
      </c>
      <c r="D8" s="75">
        <v>0</v>
      </c>
      <c r="E8" s="75">
        <v>61</v>
      </c>
      <c r="F8" s="75">
        <v>4</v>
      </c>
      <c r="G8" s="75">
        <v>0</v>
      </c>
      <c r="H8" s="75">
        <v>0</v>
      </c>
      <c r="I8" s="75">
        <v>0</v>
      </c>
      <c r="J8" s="75">
        <v>0</v>
      </c>
      <c r="K8" s="75">
        <v>1</v>
      </c>
      <c r="L8" s="75">
        <v>3</v>
      </c>
      <c r="M8" s="75">
        <v>0</v>
      </c>
      <c r="N8" s="75">
        <v>0</v>
      </c>
      <c r="O8" s="75">
        <v>0</v>
      </c>
      <c r="P8" s="75">
        <v>0</v>
      </c>
      <c r="Q8" s="75">
        <v>0</v>
      </c>
      <c r="R8" s="75">
        <v>0</v>
      </c>
      <c r="S8" s="75">
        <v>1</v>
      </c>
      <c r="T8" s="75">
        <v>1</v>
      </c>
      <c r="U8" s="75">
        <v>5</v>
      </c>
      <c r="V8" s="75">
        <v>0</v>
      </c>
      <c r="W8" s="75">
        <v>0</v>
      </c>
      <c r="X8" s="75">
        <v>0</v>
      </c>
      <c r="Y8" s="75">
        <v>0</v>
      </c>
      <c r="Z8" s="75">
        <v>0</v>
      </c>
      <c r="AA8" s="75">
        <v>3</v>
      </c>
      <c r="AB8" s="75">
        <v>5</v>
      </c>
      <c r="AC8" s="75">
        <v>0</v>
      </c>
      <c r="AD8" s="75">
        <v>1</v>
      </c>
      <c r="AE8" s="75">
        <v>0</v>
      </c>
      <c r="AF8" s="75">
        <v>0</v>
      </c>
      <c r="AG8" s="75">
        <v>0</v>
      </c>
      <c r="AH8" s="75">
        <v>0</v>
      </c>
      <c r="AI8" s="75">
        <v>0</v>
      </c>
      <c r="AJ8" s="75">
        <v>1</v>
      </c>
      <c r="AK8" s="75">
        <v>0</v>
      </c>
      <c r="AL8" s="75">
        <v>0</v>
      </c>
      <c r="AM8" s="75">
        <v>6</v>
      </c>
      <c r="AN8" s="75">
        <v>0</v>
      </c>
      <c r="AO8" s="75">
        <v>0</v>
      </c>
      <c r="AP8" s="75">
        <v>0</v>
      </c>
      <c r="AQ8" s="75">
        <v>0</v>
      </c>
      <c r="AR8" s="75">
        <v>0</v>
      </c>
      <c r="AS8" s="75">
        <v>0</v>
      </c>
      <c r="AT8" s="75">
        <v>2</v>
      </c>
      <c r="AU8" s="75">
        <v>8</v>
      </c>
      <c r="AV8" s="75">
        <v>0</v>
      </c>
      <c r="AW8" s="75">
        <v>0</v>
      </c>
      <c r="AX8" s="75">
        <v>0</v>
      </c>
      <c r="AY8" s="75">
        <v>0</v>
      </c>
      <c r="AZ8" s="75">
        <v>0</v>
      </c>
      <c r="BA8" s="75">
        <v>0</v>
      </c>
      <c r="BB8" s="75">
        <v>0</v>
      </c>
      <c r="BC8" s="75">
        <v>0</v>
      </c>
      <c r="BD8" s="75">
        <f t="shared" si="0"/>
        <v>105</v>
      </c>
    </row>
    <row r="9" spans="1:56" s="34" customFormat="1" ht="19.899999999999999" customHeight="1" x14ac:dyDescent="0.2">
      <c r="A9" s="68" t="s">
        <v>93</v>
      </c>
      <c r="B9" s="73">
        <v>1</v>
      </c>
      <c r="C9" s="73">
        <v>0</v>
      </c>
      <c r="D9" s="73">
        <v>1</v>
      </c>
      <c r="E9" s="73">
        <v>268</v>
      </c>
      <c r="F9" s="73">
        <v>1</v>
      </c>
      <c r="G9" s="73">
        <v>0</v>
      </c>
      <c r="H9" s="73">
        <v>1</v>
      </c>
      <c r="I9" s="73">
        <v>0</v>
      </c>
      <c r="J9" s="73">
        <v>0</v>
      </c>
      <c r="K9" s="73">
        <v>2</v>
      </c>
      <c r="L9" s="73">
        <v>1</v>
      </c>
      <c r="M9" s="73">
        <v>0</v>
      </c>
      <c r="N9" s="73">
        <v>0</v>
      </c>
      <c r="O9" s="73">
        <v>0</v>
      </c>
      <c r="P9" s="73">
        <v>2</v>
      </c>
      <c r="Q9" s="73">
        <v>0</v>
      </c>
      <c r="R9" s="73">
        <v>0</v>
      </c>
      <c r="S9" s="73">
        <v>1</v>
      </c>
      <c r="T9" s="73">
        <v>0</v>
      </c>
      <c r="U9" s="73">
        <v>20</v>
      </c>
      <c r="V9" s="73">
        <v>0</v>
      </c>
      <c r="W9" s="73">
        <v>3</v>
      </c>
      <c r="X9" s="73">
        <v>0</v>
      </c>
      <c r="Y9" s="73">
        <v>1</v>
      </c>
      <c r="Z9" s="73">
        <v>1</v>
      </c>
      <c r="AA9" s="73">
        <v>3</v>
      </c>
      <c r="AB9" s="73">
        <v>0</v>
      </c>
      <c r="AC9" s="73">
        <v>0</v>
      </c>
      <c r="AD9" s="73">
        <v>0</v>
      </c>
      <c r="AE9" s="73">
        <v>0</v>
      </c>
      <c r="AF9" s="73">
        <v>0</v>
      </c>
      <c r="AG9" s="73">
        <v>0</v>
      </c>
      <c r="AH9" s="73">
        <v>0</v>
      </c>
      <c r="AI9" s="73">
        <v>0</v>
      </c>
      <c r="AJ9" s="73">
        <v>0</v>
      </c>
      <c r="AK9" s="73">
        <v>0</v>
      </c>
      <c r="AL9" s="73">
        <v>0</v>
      </c>
      <c r="AM9" s="73">
        <v>4</v>
      </c>
      <c r="AN9" s="73">
        <v>0</v>
      </c>
      <c r="AO9" s="73">
        <v>0</v>
      </c>
      <c r="AP9" s="73">
        <v>2</v>
      </c>
      <c r="AQ9" s="73">
        <v>0</v>
      </c>
      <c r="AR9" s="73">
        <v>0</v>
      </c>
      <c r="AS9" s="73">
        <v>0</v>
      </c>
      <c r="AT9" s="73">
        <v>0</v>
      </c>
      <c r="AU9" s="73">
        <v>13</v>
      </c>
      <c r="AV9" s="73">
        <v>0</v>
      </c>
      <c r="AW9" s="73">
        <v>0</v>
      </c>
      <c r="AX9" s="73">
        <v>0</v>
      </c>
      <c r="AY9" s="73">
        <v>0</v>
      </c>
      <c r="AZ9" s="73">
        <v>0</v>
      </c>
      <c r="BA9" s="73">
        <v>0</v>
      </c>
      <c r="BB9" s="73">
        <v>1</v>
      </c>
      <c r="BC9" s="73">
        <v>0</v>
      </c>
      <c r="BD9" s="74">
        <f t="shared" si="0"/>
        <v>326</v>
      </c>
    </row>
    <row r="10" spans="1:56" s="34" customFormat="1" ht="19.899999999999999" customHeight="1" x14ac:dyDescent="0.2">
      <c r="A10" s="69" t="s">
        <v>94</v>
      </c>
      <c r="B10" s="75">
        <v>0</v>
      </c>
      <c r="C10" s="75">
        <v>0</v>
      </c>
      <c r="D10" s="75">
        <v>0</v>
      </c>
      <c r="E10" s="75">
        <v>0</v>
      </c>
      <c r="F10" s="75">
        <v>40</v>
      </c>
      <c r="G10" s="75">
        <v>0</v>
      </c>
      <c r="H10" s="75">
        <v>0</v>
      </c>
      <c r="I10" s="75">
        <v>0</v>
      </c>
      <c r="J10" s="75">
        <v>0</v>
      </c>
      <c r="K10" s="75">
        <v>0</v>
      </c>
      <c r="L10" s="75">
        <v>0</v>
      </c>
      <c r="M10" s="75">
        <v>0</v>
      </c>
      <c r="N10" s="75">
        <v>0</v>
      </c>
      <c r="O10" s="75">
        <v>1</v>
      </c>
      <c r="P10" s="75">
        <v>0</v>
      </c>
      <c r="Q10" s="75">
        <v>0</v>
      </c>
      <c r="R10" s="75">
        <v>0</v>
      </c>
      <c r="S10" s="75">
        <v>0</v>
      </c>
      <c r="T10" s="75">
        <v>0</v>
      </c>
      <c r="U10" s="75">
        <v>0</v>
      </c>
      <c r="V10" s="75">
        <v>0</v>
      </c>
      <c r="W10" s="75">
        <v>0</v>
      </c>
      <c r="X10" s="75">
        <v>0</v>
      </c>
      <c r="Y10" s="75">
        <v>0</v>
      </c>
      <c r="Z10" s="75">
        <v>0</v>
      </c>
      <c r="AA10" s="75">
        <v>0</v>
      </c>
      <c r="AB10" s="75">
        <v>0</v>
      </c>
      <c r="AC10" s="75">
        <v>0</v>
      </c>
      <c r="AD10" s="75">
        <v>0</v>
      </c>
      <c r="AE10" s="75">
        <v>0</v>
      </c>
      <c r="AF10" s="75">
        <v>0</v>
      </c>
      <c r="AG10" s="75">
        <v>0</v>
      </c>
      <c r="AH10" s="75">
        <v>0</v>
      </c>
      <c r="AI10" s="75">
        <v>0</v>
      </c>
      <c r="AJ10" s="75">
        <v>0</v>
      </c>
      <c r="AK10" s="75">
        <v>0</v>
      </c>
      <c r="AL10" s="75">
        <v>0</v>
      </c>
      <c r="AM10" s="75">
        <v>0</v>
      </c>
      <c r="AN10" s="75">
        <v>0</v>
      </c>
      <c r="AO10" s="75">
        <v>0</v>
      </c>
      <c r="AP10" s="75">
        <v>0</v>
      </c>
      <c r="AQ10" s="75">
        <v>0</v>
      </c>
      <c r="AR10" s="75">
        <v>0</v>
      </c>
      <c r="AS10" s="75">
        <v>0</v>
      </c>
      <c r="AT10" s="75">
        <v>0</v>
      </c>
      <c r="AU10" s="75">
        <v>0</v>
      </c>
      <c r="AV10" s="75">
        <v>1</v>
      </c>
      <c r="AW10" s="75">
        <v>0</v>
      </c>
      <c r="AX10" s="75">
        <v>0</v>
      </c>
      <c r="AY10" s="75">
        <v>0</v>
      </c>
      <c r="AZ10" s="75">
        <v>0</v>
      </c>
      <c r="BA10" s="75">
        <v>0</v>
      </c>
      <c r="BB10" s="75">
        <v>0</v>
      </c>
      <c r="BC10" s="75">
        <v>0</v>
      </c>
      <c r="BD10" s="75">
        <f t="shared" si="0"/>
        <v>42</v>
      </c>
    </row>
    <row r="11" spans="1:56" s="34" customFormat="1" ht="19.899999999999999" customHeight="1" x14ac:dyDescent="0.2">
      <c r="A11" s="68" t="s">
        <v>95</v>
      </c>
      <c r="B11" s="73">
        <v>0</v>
      </c>
      <c r="C11" s="73">
        <v>0</v>
      </c>
      <c r="D11" s="73">
        <v>2</v>
      </c>
      <c r="E11" s="73">
        <v>0</v>
      </c>
      <c r="F11" s="73">
        <v>175</v>
      </c>
      <c r="G11" s="73">
        <v>1</v>
      </c>
      <c r="H11" s="73">
        <v>0</v>
      </c>
      <c r="I11" s="73">
        <v>0</v>
      </c>
      <c r="J11" s="73">
        <v>0</v>
      </c>
      <c r="K11" s="73">
        <v>0</v>
      </c>
      <c r="L11" s="73">
        <v>0</v>
      </c>
      <c r="M11" s="73">
        <v>1</v>
      </c>
      <c r="N11" s="73">
        <v>2</v>
      </c>
      <c r="O11" s="73">
        <v>0</v>
      </c>
      <c r="P11" s="73">
        <v>0</v>
      </c>
      <c r="Q11" s="73">
        <v>1</v>
      </c>
      <c r="R11" s="73">
        <v>0</v>
      </c>
      <c r="S11" s="73">
        <v>0</v>
      </c>
      <c r="T11" s="73">
        <v>0</v>
      </c>
      <c r="U11" s="73">
        <v>0</v>
      </c>
      <c r="V11" s="73">
        <v>0</v>
      </c>
      <c r="W11" s="73">
        <v>0</v>
      </c>
      <c r="X11" s="73">
        <v>1</v>
      </c>
      <c r="Y11" s="73">
        <v>1</v>
      </c>
      <c r="Z11" s="73">
        <v>0</v>
      </c>
      <c r="AA11" s="73">
        <v>0</v>
      </c>
      <c r="AB11" s="73">
        <v>1</v>
      </c>
      <c r="AC11" s="73">
        <v>0</v>
      </c>
      <c r="AD11" s="73">
        <v>0</v>
      </c>
      <c r="AE11" s="73">
        <v>1</v>
      </c>
      <c r="AF11" s="73">
        <v>0</v>
      </c>
      <c r="AG11" s="73">
        <v>0</v>
      </c>
      <c r="AH11" s="73">
        <v>0</v>
      </c>
      <c r="AI11" s="73">
        <v>0</v>
      </c>
      <c r="AJ11" s="73">
        <v>0</v>
      </c>
      <c r="AK11" s="73">
        <v>0</v>
      </c>
      <c r="AL11" s="73">
        <v>0</v>
      </c>
      <c r="AM11" s="73">
        <v>0</v>
      </c>
      <c r="AN11" s="73">
        <v>0</v>
      </c>
      <c r="AO11" s="73">
        <v>0</v>
      </c>
      <c r="AP11" s="73">
        <v>0</v>
      </c>
      <c r="AQ11" s="73">
        <v>0</v>
      </c>
      <c r="AR11" s="73">
        <v>0</v>
      </c>
      <c r="AS11" s="73">
        <v>0</v>
      </c>
      <c r="AT11" s="73">
        <v>0</v>
      </c>
      <c r="AU11" s="73">
        <v>0</v>
      </c>
      <c r="AV11" s="73">
        <v>0</v>
      </c>
      <c r="AW11" s="73">
        <v>0</v>
      </c>
      <c r="AX11" s="73">
        <v>0</v>
      </c>
      <c r="AY11" s="73">
        <v>0</v>
      </c>
      <c r="AZ11" s="73">
        <v>1</v>
      </c>
      <c r="BA11" s="73">
        <v>0</v>
      </c>
      <c r="BB11" s="73">
        <v>0</v>
      </c>
      <c r="BC11" s="73">
        <v>0</v>
      </c>
      <c r="BD11" s="74">
        <f t="shared" si="0"/>
        <v>187</v>
      </c>
    </row>
    <row r="12" spans="1:56" s="34" customFormat="1" ht="19.899999999999999" customHeight="1" x14ac:dyDescent="0.2">
      <c r="A12" s="69" t="s">
        <v>96</v>
      </c>
      <c r="B12" s="75">
        <v>1</v>
      </c>
      <c r="C12" s="75">
        <v>1</v>
      </c>
      <c r="D12" s="75">
        <v>1</v>
      </c>
      <c r="E12" s="75">
        <v>0</v>
      </c>
      <c r="F12" s="75">
        <v>191</v>
      </c>
      <c r="G12" s="75">
        <v>0</v>
      </c>
      <c r="H12" s="75">
        <v>0</v>
      </c>
      <c r="I12" s="75">
        <v>0</v>
      </c>
      <c r="J12" s="75">
        <v>0</v>
      </c>
      <c r="K12" s="75">
        <v>0</v>
      </c>
      <c r="L12" s="75">
        <v>0</v>
      </c>
      <c r="M12" s="75">
        <v>0</v>
      </c>
      <c r="N12" s="75">
        <v>5</v>
      </c>
      <c r="O12" s="75">
        <v>0</v>
      </c>
      <c r="P12" s="75">
        <v>2</v>
      </c>
      <c r="Q12" s="75">
        <v>0</v>
      </c>
      <c r="R12" s="75">
        <v>0</v>
      </c>
      <c r="S12" s="75">
        <v>0</v>
      </c>
      <c r="T12" s="75">
        <v>0</v>
      </c>
      <c r="U12" s="75">
        <v>0</v>
      </c>
      <c r="V12" s="75">
        <v>0</v>
      </c>
      <c r="W12" s="75">
        <v>0</v>
      </c>
      <c r="X12" s="75">
        <v>0</v>
      </c>
      <c r="Y12" s="75">
        <v>0</v>
      </c>
      <c r="Z12" s="75">
        <v>0</v>
      </c>
      <c r="AA12" s="75">
        <v>0</v>
      </c>
      <c r="AB12" s="75">
        <v>0</v>
      </c>
      <c r="AC12" s="75">
        <v>0</v>
      </c>
      <c r="AD12" s="75">
        <v>0</v>
      </c>
      <c r="AE12" s="75">
        <v>0</v>
      </c>
      <c r="AF12" s="75">
        <v>0</v>
      </c>
      <c r="AG12" s="75">
        <v>0</v>
      </c>
      <c r="AH12" s="75">
        <v>0</v>
      </c>
      <c r="AI12" s="75">
        <v>0</v>
      </c>
      <c r="AJ12" s="75">
        <v>0</v>
      </c>
      <c r="AK12" s="75">
        <v>0</v>
      </c>
      <c r="AL12" s="75">
        <v>0</v>
      </c>
      <c r="AM12" s="75">
        <v>0</v>
      </c>
      <c r="AN12" s="75">
        <v>3</v>
      </c>
      <c r="AO12" s="75">
        <v>0</v>
      </c>
      <c r="AP12" s="75">
        <v>0</v>
      </c>
      <c r="AQ12" s="75">
        <v>0</v>
      </c>
      <c r="AR12" s="75">
        <v>1</v>
      </c>
      <c r="AS12" s="75">
        <v>0</v>
      </c>
      <c r="AT12" s="75">
        <v>0</v>
      </c>
      <c r="AU12" s="75">
        <v>1</v>
      </c>
      <c r="AV12" s="75">
        <v>2</v>
      </c>
      <c r="AW12" s="75">
        <v>0</v>
      </c>
      <c r="AX12" s="75">
        <v>0</v>
      </c>
      <c r="AY12" s="75">
        <v>0</v>
      </c>
      <c r="AZ12" s="75">
        <v>1</v>
      </c>
      <c r="BA12" s="75">
        <v>0</v>
      </c>
      <c r="BB12" s="75">
        <v>1</v>
      </c>
      <c r="BC12" s="75">
        <v>0</v>
      </c>
      <c r="BD12" s="75">
        <f t="shared" si="0"/>
        <v>210</v>
      </c>
    </row>
    <row r="13" spans="1:56" s="34" customFormat="1" ht="19.899999999999999" customHeight="1" x14ac:dyDescent="0.2">
      <c r="A13" s="68" t="s">
        <v>97</v>
      </c>
      <c r="B13" s="73">
        <v>0</v>
      </c>
      <c r="C13" s="73">
        <v>0</v>
      </c>
      <c r="D13" s="73">
        <v>0</v>
      </c>
      <c r="E13" s="73">
        <v>0</v>
      </c>
      <c r="F13" s="73">
        <v>171</v>
      </c>
      <c r="G13" s="73">
        <v>0</v>
      </c>
      <c r="H13" s="73">
        <v>0</v>
      </c>
      <c r="I13" s="73">
        <v>0</v>
      </c>
      <c r="J13" s="73">
        <v>0</v>
      </c>
      <c r="K13" s="73">
        <v>0</v>
      </c>
      <c r="L13" s="73">
        <v>0</v>
      </c>
      <c r="M13" s="73">
        <v>0</v>
      </c>
      <c r="N13" s="73">
        <v>1</v>
      </c>
      <c r="O13" s="73">
        <v>0</v>
      </c>
      <c r="P13" s="73">
        <v>0</v>
      </c>
      <c r="Q13" s="73">
        <v>0</v>
      </c>
      <c r="R13" s="73">
        <v>0</v>
      </c>
      <c r="S13" s="73">
        <v>0</v>
      </c>
      <c r="T13" s="73">
        <v>0</v>
      </c>
      <c r="U13" s="73">
        <v>0</v>
      </c>
      <c r="V13" s="73">
        <v>0</v>
      </c>
      <c r="W13" s="73">
        <v>0</v>
      </c>
      <c r="X13" s="73">
        <v>0</v>
      </c>
      <c r="Y13" s="73">
        <v>0</v>
      </c>
      <c r="Z13" s="73">
        <v>0</v>
      </c>
      <c r="AA13" s="73">
        <v>0</v>
      </c>
      <c r="AB13" s="73">
        <v>0</v>
      </c>
      <c r="AC13" s="73">
        <v>0</v>
      </c>
      <c r="AD13" s="73">
        <v>0</v>
      </c>
      <c r="AE13" s="73">
        <v>0</v>
      </c>
      <c r="AF13" s="73">
        <v>0</v>
      </c>
      <c r="AG13" s="73">
        <v>1</v>
      </c>
      <c r="AH13" s="73">
        <v>1</v>
      </c>
      <c r="AI13" s="73">
        <v>0</v>
      </c>
      <c r="AJ13" s="73">
        <v>0</v>
      </c>
      <c r="AK13" s="73">
        <v>0</v>
      </c>
      <c r="AL13" s="73">
        <v>0</v>
      </c>
      <c r="AM13" s="73">
        <v>0</v>
      </c>
      <c r="AN13" s="73">
        <v>0</v>
      </c>
      <c r="AO13" s="73">
        <v>0</v>
      </c>
      <c r="AP13" s="73">
        <v>0</v>
      </c>
      <c r="AQ13" s="73">
        <v>0</v>
      </c>
      <c r="AR13" s="73">
        <v>0</v>
      </c>
      <c r="AS13" s="73">
        <v>0</v>
      </c>
      <c r="AT13" s="73">
        <v>0</v>
      </c>
      <c r="AU13" s="73">
        <v>0</v>
      </c>
      <c r="AV13" s="73">
        <v>0</v>
      </c>
      <c r="AW13" s="73">
        <v>0</v>
      </c>
      <c r="AX13" s="73">
        <v>0</v>
      </c>
      <c r="AY13" s="73">
        <v>0</v>
      </c>
      <c r="AZ13" s="73">
        <v>0</v>
      </c>
      <c r="BA13" s="73">
        <v>0</v>
      </c>
      <c r="BB13" s="73">
        <v>0</v>
      </c>
      <c r="BC13" s="73">
        <v>0</v>
      </c>
      <c r="BD13" s="74">
        <f t="shared" si="0"/>
        <v>174</v>
      </c>
    </row>
    <row r="14" spans="1:56" s="34" customFormat="1" ht="19.899999999999999" customHeight="1" x14ac:dyDescent="0.2">
      <c r="A14" s="69" t="s">
        <v>98</v>
      </c>
      <c r="B14" s="75">
        <v>0</v>
      </c>
      <c r="C14" s="75">
        <v>0</v>
      </c>
      <c r="D14" s="75">
        <v>0</v>
      </c>
      <c r="E14" s="75">
        <v>0</v>
      </c>
      <c r="F14" s="75">
        <v>125</v>
      </c>
      <c r="G14" s="75">
        <v>0</v>
      </c>
      <c r="H14" s="75">
        <v>0</v>
      </c>
      <c r="I14" s="75">
        <v>0</v>
      </c>
      <c r="J14" s="75">
        <v>0</v>
      </c>
      <c r="K14" s="75">
        <v>0</v>
      </c>
      <c r="L14" s="75">
        <v>1</v>
      </c>
      <c r="M14" s="75">
        <v>0</v>
      </c>
      <c r="N14" s="75">
        <v>0</v>
      </c>
      <c r="O14" s="75">
        <v>0</v>
      </c>
      <c r="P14" s="75">
        <v>0</v>
      </c>
      <c r="Q14" s="75">
        <v>0</v>
      </c>
      <c r="R14" s="75">
        <v>0</v>
      </c>
      <c r="S14" s="75">
        <v>0</v>
      </c>
      <c r="T14" s="75">
        <v>0</v>
      </c>
      <c r="U14" s="75">
        <v>0</v>
      </c>
      <c r="V14" s="75">
        <v>0</v>
      </c>
      <c r="W14" s="75">
        <v>0</v>
      </c>
      <c r="X14" s="75">
        <v>0</v>
      </c>
      <c r="Y14" s="75">
        <v>0</v>
      </c>
      <c r="Z14" s="75">
        <v>0</v>
      </c>
      <c r="AA14" s="75">
        <v>0</v>
      </c>
      <c r="AB14" s="75">
        <v>0</v>
      </c>
      <c r="AC14" s="75">
        <v>0</v>
      </c>
      <c r="AD14" s="75">
        <v>0</v>
      </c>
      <c r="AE14" s="75">
        <v>0</v>
      </c>
      <c r="AF14" s="75">
        <v>0</v>
      </c>
      <c r="AG14" s="75">
        <v>0</v>
      </c>
      <c r="AH14" s="75">
        <v>0</v>
      </c>
      <c r="AI14" s="75">
        <v>0</v>
      </c>
      <c r="AJ14" s="75">
        <v>0</v>
      </c>
      <c r="AK14" s="75">
        <v>0</v>
      </c>
      <c r="AL14" s="75">
        <v>0</v>
      </c>
      <c r="AM14" s="75">
        <v>0</v>
      </c>
      <c r="AN14" s="75">
        <v>0</v>
      </c>
      <c r="AO14" s="75">
        <v>0</v>
      </c>
      <c r="AP14" s="75">
        <v>0</v>
      </c>
      <c r="AQ14" s="75">
        <v>0</v>
      </c>
      <c r="AR14" s="75">
        <v>0</v>
      </c>
      <c r="AS14" s="75">
        <v>0</v>
      </c>
      <c r="AT14" s="75">
        <v>0</v>
      </c>
      <c r="AU14" s="75">
        <v>0</v>
      </c>
      <c r="AV14" s="75">
        <v>0</v>
      </c>
      <c r="AW14" s="75">
        <v>0</v>
      </c>
      <c r="AX14" s="75">
        <v>0</v>
      </c>
      <c r="AY14" s="75">
        <v>0</v>
      </c>
      <c r="AZ14" s="75">
        <v>0</v>
      </c>
      <c r="BA14" s="75">
        <v>0</v>
      </c>
      <c r="BB14" s="75">
        <v>0</v>
      </c>
      <c r="BC14" s="75">
        <v>0</v>
      </c>
      <c r="BD14" s="75">
        <f t="shared" si="0"/>
        <v>126</v>
      </c>
    </row>
    <row r="15" spans="1:56" s="34" customFormat="1" ht="19.899999999999999" customHeight="1" x14ac:dyDescent="0.2">
      <c r="A15" s="68" t="s">
        <v>99</v>
      </c>
      <c r="B15" s="73">
        <v>0</v>
      </c>
      <c r="C15" s="73">
        <v>0</v>
      </c>
      <c r="D15" s="73">
        <v>1</v>
      </c>
      <c r="E15" s="73">
        <v>0</v>
      </c>
      <c r="F15" s="73">
        <v>151</v>
      </c>
      <c r="G15" s="73">
        <v>0</v>
      </c>
      <c r="H15" s="73">
        <v>0</v>
      </c>
      <c r="I15" s="73">
        <v>0</v>
      </c>
      <c r="J15" s="73">
        <v>0</v>
      </c>
      <c r="K15" s="73">
        <v>3</v>
      </c>
      <c r="L15" s="73">
        <v>6</v>
      </c>
      <c r="M15" s="73">
        <v>0</v>
      </c>
      <c r="N15" s="73">
        <v>0</v>
      </c>
      <c r="O15" s="73">
        <v>0</v>
      </c>
      <c r="P15" s="73">
        <v>1</v>
      </c>
      <c r="Q15" s="73">
        <v>0</v>
      </c>
      <c r="R15" s="73">
        <v>0</v>
      </c>
      <c r="S15" s="73">
        <v>0</v>
      </c>
      <c r="T15" s="73">
        <v>0</v>
      </c>
      <c r="U15" s="73">
        <v>0</v>
      </c>
      <c r="V15" s="73">
        <v>0</v>
      </c>
      <c r="W15" s="73">
        <v>0</v>
      </c>
      <c r="X15" s="73">
        <v>1</v>
      </c>
      <c r="Y15" s="73">
        <v>2</v>
      </c>
      <c r="Z15" s="73">
        <v>1</v>
      </c>
      <c r="AA15" s="73">
        <v>0</v>
      </c>
      <c r="AB15" s="73">
        <v>0</v>
      </c>
      <c r="AC15" s="73">
        <v>0</v>
      </c>
      <c r="AD15" s="73">
        <v>0</v>
      </c>
      <c r="AE15" s="73">
        <v>0</v>
      </c>
      <c r="AF15" s="73">
        <v>0</v>
      </c>
      <c r="AG15" s="73">
        <v>2</v>
      </c>
      <c r="AH15" s="73">
        <v>0</v>
      </c>
      <c r="AI15" s="73">
        <v>1</v>
      </c>
      <c r="AJ15" s="73">
        <v>0</v>
      </c>
      <c r="AK15" s="73">
        <v>0</v>
      </c>
      <c r="AL15" s="73">
        <v>0</v>
      </c>
      <c r="AM15" s="73">
        <v>1</v>
      </c>
      <c r="AN15" s="73">
        <v>0</v>
      </c>
      <c r="AO15" s="73">
        <v>0</v>
      </c>
      <c r="AP15" s="73">
        <v>0</v>
      </c>
      <c r="AQ15" s="73">
        <v>0</v>
      </c>
      <c r="AR15" s="73">
        <v>0</v>
      </c>
      <c r="AS15" s="73">
        <v>0</v>
      </c>
      <c r="AT15" s="73">
        <v>0</v>
      </c>
      <c r="AU15" s="73">
        <v>1</v>
      </c>
      <c r="AV15" s="73">
        <v>0</v>
      </c>
      <c r="AW15" s="73">
        <v>0</v>
      </c>
      <c r="AX15" s="73">
        <v>0</v>
      </c>
      <c r="AY15" s="73">
        <v>0</v>
      </c>
      <c r="AZ15" s="73">
        <v>6</v>
      </c>
      <c r="BA15" s="73">
        <v>0</v>
      </c>
      <c r="BB15" s="73">
        <v>0</v>
      </c>
      <c r="BC15" s="73">
        <v>0</v>
      </c>
      <c r="BD15" s="74">
        <f t="shared" si="0"/>
        <v>177</v>
      </c>
    </row>
    <row r="16" spans="1:56" s="34" customFormat="1" ht="19.899999999999999" customHeight="1" x14ac:dyDescent="0.2">
      <c r="A16" s="69" t="s">
        <v>100</v>
      </c>
      <c r="B16" s="75">
        <v>0</v>
      </c>
      <c r="C16" s="75">
        <v>0</v>
      </c>
      <c r="D16" s="75">
        <v>0</v>
      </c>
      <c r="E16" s="75">
        <v>0</v>
      </c>
      <c r="F16" s="75">
        <v>106</v>
      </c>
      <c r="G16" s="75">
        <v>0</v>
      </c>
      <c r="H16" s="75">
        <v>0</v>
      </c>
      <c r="I16" s="75">
        <v>0</v>
      </c>
      <c r="J16" s="75">
        <v>0</v>
      </c>
      <c r="K16" s="75">
        <v>0</v>
      </c>
      <c r="L16" s="75">
        <v>0</v>
      </c>
      <c r="M16" s="75">
        <v>0</v>
      </c>
      <c r="N16" s="75">
        <v>0</v>
      </c>
      <c r="O16" s="75">
        <v>0</v>
      </c>
      <c r="P16" s="75">
        <v>1</v>
      </c>
      <c r="Q16" s="75">
        <v>0</v>
      </c>
      <c r="R16" s="75">
        <v>0</v>
      </c>
      <c r="S16" s="75">
        <v>1</v>
      </c>
      <c r="T16" s="75">
        <v>0</v>
      </c>
      <c r="U16" s="75">
        <v>0</v>
      </c>
      <c r="V16" s="75">
        <v>0</v>
      </c>
      <c r="W16" s="75">
        <v>0</v>
      </c>
      <c r="X16" s="75">
        <v>0</v>
      </c>
      <c r="Y16" s="75">
        <v>0</v>
      </c>
      <c r="Z16" s="75">
        <v>0</v>
      </c>
      <c r="AA16" s="75">
        <v>0</v>
      </c>
      <c r="AB16" s="75">
        <v>0</v>
      </c>
      <c r="AC16" s="75">
        <v>0</v>
      </c>
      <c r="AD16" s="75">
        <v>0</v>
      </c>
      <c r="AE16" s="75">
        <v>0</v>
      </c>
      <c r="AF16" s="75">
        <v>0</v>
      </c>
      <c r="AG16" s="75">
        <v>0</v>
      </c>
      <c r="AH16" s="75">
        <v>0</v>
      </c>
      <c r="AI16" s="75">
        <v>1</v>
      </c>
      <c r="AJ16" s="75">
        <v>0</v>
      </c>
      <c r="AK16" s="75">
        <v>0</v>
      </c>
      <c r="AL16" s="75">
        <v>1</v>
      </c>
      <c r="AM16" s="75">
        <v>0</v>
      </c>
      <c r="AN16" s="75">
        <v>0</v>
      </c>
      <c r="AO16" s="75">
        <v>0</v>
      </c>
      <c r="AP16" s="75">
        <v>0</v>
      </c>
      <c r="AQ16" s="75">
        <v>0</v>
      </c>
      <c r="AR16" s="75">
        <v>0</v>
      </c>
      <c r="AS16" s="75">
        <v>0</v>
      </c>
      <c r="AT16" s="75">
        <v>0</v>
      </c>
      <c r="AU16" s="75">
        <v>0</v>
      </c>
      <c r="AV16" s="75">
        <v>0</v>
      </c>
      <c r="AW16" s="75">
        <v>0</v>
      </c>
      <c r="AX16" s="75">
        <v>0</v>
      </c>
      <c r="AY16" s="75">
        <v>0</v>
      </c>
      <c r="AZ16" s="75">
        <v>1</v>
      </c>
      <c r="BA16" s="75">
        <v>0</v>
      </c>
      <c r="BB16" s="75">
        <v>0</v>
      </c>
      <c r="BC16" s="75">
        <v>0</v>
      </c>
      <c r="BD16" s="75">
        <f t="shared" si="0"/>
        <v>111</v>
      </c>
    </row>
    <row r="17" spans="1:56" s="34" customFormat="1" ht="19.899999999999999" customHeight="1" x14ac:dyDescent="0.2">
      <c r="A17" s="68" t="s">
        <v>101</v>
      </c>
      <c r="B17" s="73">
        <v>0</v>
      </c>
      <c r="C17" s="73">
        <v>0</v>
      </c>
      <c r="D17" s="73">
        <v>0</v>
      </c>
      <c r="E17" s="73">
        <v>0</v>
      </c>
      <c r="F17" s="73">
        <v>58</v>
      </c>
      <c r="G17" s="73">
        <v>0</v>
      </c>
      <c r="H17" s="73">
        <v>0</v>
      </c>
      <c r="I17" s="73">
        <v>0</v>
      </c>
      <c r="J17" s="73">
        <v>0</v>
      </c>
      <c r="K17" s="73">
        <v>0</v>
      </c>
      <c r="L17" s="73">
        <v>1</v>
      </c>
      <c r="M17" s="73">
        <v>0</v>
      </c>
      <c r="N17" s="73">
        <v>0</v>
      </c>
      <c r="O17" s="73">
        <v>0</v>
      </c>
      <c r="P17" s="73">
        <v>0</v>
      </c>
      <c r="Q17" s="73">
        <v>0</v>
      </c>
      <c r="R17" s="73">
        <v>0</v>
      </c>
      <c r="S17" s="73">
        <v>0</v>
      </c>
      <c r="T17" s="73">
        <v>0</v>
      </c>
      <c r="U17" s="73">
        <v>0</v>
      </c>
      <c r="V17" s="73">
        <v>0</v>
      </c>
      <c r="W17" s="73">
        <v>0</v>
      </c>
      <c r="X17" s="73">
        <v>0</v>
      </c>
      <c r="Y17" s="73">
        <v>0</v>
      </c>
      <c r="Z17" s="73">
        <v>0</v>
      </c>
      <c r="AA17" s="73">
        <v>0</v>
      </c>
      <c r="AB17" s="73">
        <v>0</v>
      </c>
      <c r="AC17" s="73">
        <v>0</v>
      </c>
      <c r="AD17" s="73">
        <v>0</v>
      </c>
      <c r="AE17" s="73">
        <v>0</v>
      </c>
      <c r="AF17" s="73">
        <v>0</v>
      </c>
      <c r="AG17" s="73">
        <v>0</v>
      </c>
      <c r="AH17" s="73">
        <v>0</v>
      </c>
      <c r="AI17" s="73">
        <v>2</v>
      </c>
      <c r="AJ17" s="73">
        <v>0</v>
      </c>
      <c r="AK17" s="73">
        <v>0</v>
      </c>
      <c r="AL17" s="73">
        <v>0</v>
      </c>
      <c r="AM17" s="73">
        <v>0</v>
      </c>
      <c r="AN17" s="73">
        <v>2</v>
      </c>
      <c r="AO17" s="73">
        <v>0</v>
      </c>
      <c r="AP17" s="73">
        <v>0</v>
      </c>
      <c r="AQ17" s="73">
        <v>0</v>
      </c>
      <c r="AR17" s="73">
        <v>0</v>
      </c>
      <c r="AS17" s="73">
        <v>0</v>
      </c>
      <c r="AT17" s="73">
        <v>0</v>
      </c>
      <c r="AU17" s="73">
        <v>1</v>
      </c>
      <c r="AV17" s="73">
        <v>1</v>
      </c>
      <c r="AW17" s="73">
        <v>0</v>
      </c>
      <c r="AX17" s="73">
        <v>0</v>
      </c>
      <c r="AY17" s="73">
        <v>0</v>
      </c>
      <c r="AZ17" s="73">
        <v>1</v>
      </c>
      <c r="BA17" s="73">
        <v>0</v>
      </c>
      <c r="BB17" s="73">
        <v>0</v>
      </c>
      <c r="BC17" s="73">
        <v>0</v>
      </c>
      <c r="BD17" s="74">
        <f t="shared" si="0"/>
        <v>66</v>
      </c>
    </row>
    <row r="18" spans="1:56" s="34" customFormat="1" ht="19.899999999999999" customHeight="1" x14ac:dyDescent="0.2">
      <c r="A18" s="69" t="s">
        <v>102</v>
      </c>
      <c r="B18" s="75">
        <v>0</v>
      </c>
      <c r="C18" s="75">
        <v>0</v>
      </c>
      <c r="D18" s="75">
        <v>0</v>
      </c>
      <c r="E18" s="75">
        <v>0</v>
      </c>
      <c r="F18" s="75">
        <v>254</v>
      </c>
      <c r="G18" s="75">
        <v>0</v>
      </c>
      <c r="H18" s="75">
        <v>0</v>
      </c>
      <c r="I18" s="75">
        <v>0</v>
      </c>
      <c r="J18" s="75">
        <v>0</v>
      </c>
      <c r="K18" s="75">
        <v>2</v>
      </c>
      <c r="L18" s="75">
        <v>0</v>
      </c>
      <c r="M18" s="75">
        <v>0</v>
      </c>
      <c r="N18" s="75">
        <v>1</v>
      </c>
      <c r="O18" s="75">
        <v>0</v>
      </c>
      <c r="P18" s="75">
        <v>2</v>
      </c>
      <c r="Q18" s="75">
        <v>0</v>
      </c>
      <c r="R18" s="75">
        <v>0</v>
      </c>
      <c r="S18" s="75">
        <v>0</v>
      </c>
      <c r="T18" s="75">
        <v>1</v>
      </c>
      <c r="U18" s="75">
        <v>1</v>
      </c>
      <c r="V18" s="75">
        <v>0</v>
      </c>
      <c r="W18" s="75">
        <v>0</v>
      </c>
      <c r="X18" s="75">
        <v>1</v>
      </c>
      <c r="Y18" s="75">
        <v>2</v>
      </c>
      <c r="Z18" s="75">
        <v>0</v>
      </c>
      <c r="AA18" s="75">
        <v>0</v>
      </c>
      <c r="AB18" s="75">
        <v>0</v>
      </c>
      <c r="AC18" s="75">
        <v>0</v>
      </c>
      <c r="AD18" s="75">
        <v>1</v>
      </c>
      <c r="AE18" s="75">
        <v>1</v>
      </c>
      <c r="AF18" s="75">
        <v>0</v>
      </c>
      <c r="AG18" s="75">
        <v>1</v>
      </c>
      <c r="AH18" s="75">
        <v>0</v>
      </c>
      <c r="AI18" s="75">
        <v>1</v>
      </c>
      <c r="AJ18" s="75">
        <v>0</v>
      </c>
      <c r="AK18" s="75">
        <v>0</v>
      </c>
      <c r="AL18" s="75">
        <v>0</v>
      </c>
      <c r="AM18" s="75">
        <v>0</v>
      </c>
      <c r="AN18" s="75">
        <v>1</v>
      </c>
      <c r="AO18" s="75">
        <v>0</v>
      </c>
      <c r="AP18" s="75">
        <v>0</v>
      </c>
      <c r="AQ18" s="75">
        <v>0</v>
      </c>
      <c r="AR18" s="75">
        <v>0</v>
      </c>
      <c r="AS18" s="75">
        <v>0</v>
      </c>
      <c r="AT18" s="75">
        <v>0</v>
      </c>
      <c r="AU18" s="75">
        <v>1</v>
      </c>
      <c r="AV18" s="75">
        <v>0</v>
      </c>
      <c r="AW18" s="75">
        <v>0</v>
      </c>
      <c r="AX18" s="75">
        <v>1</v>
      </c>
      <c r="AY18" s="75">
        <v>0</v>
      </c>
      <c r="AZ18" s="75">
        <v>3</v>
      </c>
      <c r="BA18" s="75">
        <v>0</v>
      </c>
      <c r="BB18" s="75">
        <v>0</v>
      </c>
      <c r="BC18" s="75">
        <v>0</v>
      </c>
      <c r="BD18" s="75">
        <f t="shared" si="0"/>
        <v>274</v>
      </c>
    </row>
    <row r="19" spans="1:56" s="34" customFormat="1" ht="19.899999999999999" customHeight="1" x14ac:dyDescent="0.2">
      <c r="A19" s="68" t="s">
        <v>103</v>
      </c>
      <c r="B19" s="73">
        <v>0</v>
      </c>
      <c r="C19" s="73">
        <v>0</v>
      </c>
      <c r="D19" s="73">
        <v>1</v>
      </c>
      <c r="E19" s="73">
        <v>0</v>
      </c>
      <c r="F19" s="73">
        <v>327</v>
      </c>
      <c r="G19" s="73">
        <v>0</v>
      </c>
      <c r="H19" s="73">
        <v>0</v>
      </c>
      <c r="I19" s="73">
        <v>0</v>
      </c>
      <c r="J19" s="73">
        <v>0</v>
      </c>
      <c r="K19" s="73">
        <v>2</v>
      </c>
      <c r="L19" s="73">
        <v>0</v>
      </c>
      <c r="M19" s="73">
        <v>0</v>
      </c>
      <c r="N19" s="73">
        <v>0</v>
      </c>
      <c r="O19" s="73">
        <v>0</v>
      </c>
      <c r="P19" s="73">
        <v>2</v>
      </c>
      <c r="Q19" s="73">
        <v>0</v>
      </c>
      <c r="R19" s="73">
        <v>0</v>
      </c>
      <c r="S19" s="73">
        <v>0</v>
      </c>
      <c r="T19" s="73">
        <v>0</v>
      </c>
      <c r="U19" s="73">
        <v>0</v>
      </c>
      <c r="V19" s="73">
        <v>0</v>
      </c>
      <c r="W19" s="73">
        <v>3</v>
      </c>
      <c r="X19" s="73">
        <v>1</v>
      </c>
      <c r="Y19" s="73">
        <v>2</v>
      </c>
      <c r="Z19" s="73">
        <v>1</v>
      </c>
      <c r="AA19" s="73">
        <v>0</v>
      </c>
      <c r="AB19" s="73">
        <v>0</v>
      </c>
      <c r="AC19" s="73">
        <v>1</v>
      </c>
      <c r="AD19" s="73">
        <v>0</v>
      </c>
      <c r="AE19" s="73">
        <v>0</v>
      </c>
      <c r="AF19" s="73">
        <v>0</v>
      </c>
      <c r="AG19" s="73">
        <v>0</v>
      </c>
      <c r="AH19" s="73">
        <v>0</v>
      </c>
      <c r="AI19" s="73">
        <v>1</v>
      </c>
      <c r="AJ19" s="73">
        <v>0</v>
      </c>
      <c r="AK19" s="73">
        <v>0</v>
      </c>
      <c r="AL19" s="73">
        <v>0</v>
      </c>
      <c r="AM19" s="73">
        <v>0</v>
      </c>
      <c r="AN19" s="73">
        <v>2</v>
      </c>
      <c r="AO19" s="73">
        <v>0</v>
      </c>
      <c r="AP19" s="73">
        <v>0</v>
      </c>
      <c r="AQ19" s="73">
        <v>1</v>
      </c>
      <c r="AR19" s="73">
        <v>0</v>
      </c>
      <c r="AS19" s="73">
        <v>0</v>
      </c>
      <c r="AT19" s="73">
        <v>0</v>
      </c>
      <c r="AU19" s="73">
        <v>1</v>
      </c>
      <c r="AV19" s="73">
        <v>0</v>
      </c>
      <c r="AW19" s="73">
        <v>0</v>
      </c>
      <c r="AX19" s="73">
        <v>2</v>
      </c>
      <c r="AY19" s="73">
        <v>0</v>
      </c>
      <c r="AZ19" s="73">
        <v>0</v>
      </c>
      <c r="BA19" s="73">
        <v>0</v>
      </c>
      <c r="BB19" s="73">
        <v>1</v>
      </c>
      <c r="BC19" s="73">
        <v>0</v>
      </c>
      <c r="BD19" s="74">
        <f t="shared" si="0"/>
        <v>348</v>
      </c>
    </row>
    <row r="20" spans="1:56" s="34" customFormat="1" ht="19.899999999999999" customHeight="1" x14ac:dyDescent="0.2">
      <c r="A20" s="69" t="s">
        <v>104</v>
      </c>
      <c r="B20" s="75">
        <v>0</v>
      </c>
      <c r="C20" s="75">
        <v>0</v>
      </c>
      <c r="D20" s="75">
        <v>0</v>
      </c>
      <c r="E20" s="75">
        <v>0</v>
      </c>
      <c r="F20" s="75">
        <v>510</v>
      </c>
      <c r="G20" s="75">
        <v>0</v>
      </c>
      <c r="H20" s="75">
        <v>0</v>
      </c>
      <c r="I20" s="75">
        <v>0</v>
      </c>
      <c r="J20" s="75">
        <v>0</v>
      </c>
      <c r="K20" s="75">
        <v>0</v>
      </c>
      <c r="L20" s="75">
        <v>0</v>
      </c>
      <c r="M20" s="75">
        <v>0</v>
      </c>
      <c r="N20" s="75">
        <v>6</v>
      </c>
      <c r="O20" s="75">
        <v>0</v>
      </c>
      <c r="P20" s="75">
        <v>0</v>
      </c>
      <c r="Q20" s="75">
        <v>0</v>
      </c>
      <c r="R20" s="75">
        <v>0</v>
      </c>
      <c r="S20" s="75">
        <v>0</v>
      </c>
      <c r="T20" s="75">
        <v>0</v>
      </c>
      <c r="U20" s="75">
        <v>0</v>
      </c>
      <c r="V20" s="75">
        <v>0</v>
      </c>
      <c r="W20" s="75">
        <v>0</v>
      </c>
      <c r="X20" s="75">
        <v>0</v>
      </c>
      <c r="Y20" s="75">
        <v>0</v>
      </c>
      <c r="Z20" s="75">
        <v>0</v>
      </c>
      <c r="AA20" s="75">
        <v>0</v>
      </c>
      <c r="AB20" s="75">
        <v>0</v>
      </c>
      <c r="AC20" s="75">
        <v>0</v>
      </c>
      <c r="AD20" s="75">
        <v>0</v>
      </c>
      <c r="AE20" s="75">
        <v>1</v>
      </c>
      <c r="AF20" s="75">
        <v>0</v>
      </c>
      <c r="AG20" s="75">
        <v>1</v>
      </c>
      <c r="AH20" s="75">
        <v>0</v>
      </c>
      <c r="AI20" s="75">
        <v>0</v>
      </c>
      <c r="AJ20" s="75">
        <v>0</v>
      </c>
      <c r="AK20" s="75">
        <v>0</v>
      </c>
      <c r="AL20" s="75">
        <v>0</v>
      </c>
      <c r="AM20" s="75">
        <v>0</v>
      </c>
      <c r="AN20" s="75">
        <v>2</v>
      </c>
      <c r="AO20" s="75">
        <v>0</v>
      </c>
      <c r="AP20" s="75">
        <v>0</v>
      </c>
      <c r="AQ20" s="75">
        <v>0</v>
      </c>
      <c r="AR20" s="75">
        <v>0</v>
      </c>
      <c r="AS20" s="75">
        <v>0</v>
      </c>
      <c r="AT20" s="75">
        <v>0</v>
      </c>
      <c r="AU20" s="75">
        <v>2</v>
      </c>
      <c r="AV20" s="75">
        <v>0</v>
      </c>
      <c r="AW20" s="75">
        <v>0</v>
      </c>
      <c r="AX20" s="75">
        <v>0</v>
      </c>
      <c r="AY20" s="75">
        <v>0</v>
      </c>
      <c r="AZ20" s="75">
        <v>3</v>
      </c>
      <c r="BA20" s="75">
        <v>0</v>
      </c>
      <c r="BB20" s="75">
        <v>0</v>
      </c>
      <c r="BC20" s="75">
        <v>0</v>
      </c>
      <c r="BD20" s="75">
        <f t="shared" si="0"/>
        <v>525</v>
      </c>
    </row>
    <row r="21" spans="1:56" s="34" customFormat="1" ht="19.899999999999999" customHeight="1" x14ac:dyDescent="0.2">
      <c r="A21" s="68" t="s">
        <v>105</v>
      </c>
      <c r="B21" s="73">
        <v>0</v>
      </c>
      <c r="C21" s="73">
        <v>0</v>
      </c>
      <c r="D21" s="73">
        <v>3</v>
      </c>
      <c r="E21" s="73">
        <v>1</v>
      </c>
      <c r="F21" s="73">
        <v>591</v>
      </c>
      <c r="G21" s="73">
        <v>1</v>
      </c>
      <c r="H21" s="73">
        <v>1</v>
      </c>
      <c r="I21" s="73">
        <v>0</v>
      </c>
      <c r="J21" s="73">
        <v>0</v>
      </c>
      <c r="K21" s="73">
        <v>2</v>
      </c>
      <c r="L21" s="73">
        <v>1</v>
      </c>
      <c r="M21" s="73">
        <v>1</v>
      </c>
      <c r="N21" s="73">
        <v>3</v>
      </c>
      <c r="O21" s="73">
        <v>0</v>
      </c>
      <c r="P21" s="73">
        <v>1</v>
      </c>
      <c r="Q21" s="73">
        <v>0</v>
      </c>
      <c r="R21" s="73">
        <v>0</v>
      </c>
      <c r="S21" s="73">
        <v>0</v>
      </c>
      <c r="T21" s="73">
        <v>0</v>
      </c>
      <c r="U21" s="73">
        <v>0</v>
      </c>
      <c r="V21" s="73">
        <v>0</v>
      </c>
      <c r="W21" s="73">
        <v>3</v>
      </c>
      <c r="X21" s="73">
        <v>2</v>
      </c>
      <c r="Y21" s="73">
        <v>1</v>
      </c>
      <c r="Z21" s="73">
        <v>0</v>
      </c>
      <c r="AA21" s="73">
        <v>0</v>
      </c>
      <c r="AB21" s="73">
        <v>0</v>
      </c>
      <c r="AC21" s="73">
        <v>0</v>
      </c>
      <c r="AD21" s="73">
        <v>0</v>
      </c>
      <c r="AE21" s="73">
        <v>3</v>
      </c>
      <c r="AF21" s="73">
        <v>0</v>
      </c>
      <c r="AG21" s="73">
        <v>4</v>
      </c>
      <c r="AH21" s="73">
        <v>0</v>
      </c>
      <c r="AI21" s="73">
        <v>5</v>
      </c>
      <c r="AJ21" s="73">
        <v>0</v>
      </c>
      <c r="AK21" s="73">
        <v>0</v>
      </c>
      <c r="AL21" s="73">
        <v>2</v>
      </c>
      <c r="AM21" s="73">
        <v>0</v>
      </c>
      <c r="AN21" s="73">
        <v>0</v>
      </c>
      <c r="AO21" s="73">
        <v>1</v>
      </c>
      <c r="AP21" s="73">
        <v>1</v>
      </c>
      <c r="AQ21" s="73">
        <v>0</v>
      </c>
      <c r="AR21" s="73">
        <v>0</v>
      </c>
      <c r="AS21" s="73">
        <v>0</v>
      </c>
      <c r="AT21" s="73">
        <v>0</v>
      </c>
      <c r="AU21" s="73">
        <v>1</v>
      </c>
      <c r="AV21" s="73">
        <v>3</v>
      </c>
      <c r="AW21" s="73">
        <v>1</v>
      </c>
      <c r="AX21" s="73">
        <v>0</v>
      </c>
      <c r="AY21" s="73">
        <v>0</v>
      </c>
      <c r="AZ21" s="73">
        <v>2</v>
      </c>
      <c r="BA21" s="73">
        <v>0</v>
      </c>
      <c r="BB21" s="73">
        <v>1</v>
      </c>
      <c r="BC21" s="73">
        <v>0</v>
      </c>
      <c r="BD21" s="74">
        <f t="shared" si="0"/>
        <v>635</v>
      </c>
    </row>
    <row r="22" spans="1:56" s="34" customFormat="1" ht="19.899999999999999" customHeight="1" x14ac:dyDescent="0.2">
      <c r="A22" s="69" t="s">
        <v>106</v>
      </c>
      <c r="B22" s="75">
        <v>1</v>
      </c>
      <c r="C22" s="75">
        <v>0</v>
      </c>
      <c r="D22" s="75">
        <v>2</v>
      </c>
      <c r="E22" s="75">
        <v>0</v>
      </c>
      <c r="F22" s="75">
        <v>160</v>
      </c>
      <c r="G22" s="75">
        <v>0</v>
      </c>
      <c r="H22" s="75">
        <v>0</v>
      </c>
      <c r="I22" s="75">
        <v>0</v>
      </c>
      <c r="J22" s="75">
        <v>0</v>
      </c>
      <c r="K22" s="75">
        <v>5</v>
      </c>
      <c r="L22" s="75">
        <v>0</v>
      </c>
      <c r="M22" s="75">
        <v>0</v>
      </c>
      <c r="N22" s="75">
        <v>0</v>
      </c>
      <c r="O22" s="75">
        <v>0</v>
      </c>
      <c r="P22" s="75">
        <v>0</v>
      </c>
      <c r="Q22" s="75">
        <v>0</v>
      </c>
      <c r="R22" s="75">
        <v>0</v>
      </c>
      <c r="S22" s="75">
        <v>0</v>
      </c>
      <c r="T22" s="75">
        <v>0</v>
      </c>
      <c r="U22" s="75">
        <v>0</v>
      </c>
      <c r="V22" s="75">
        <v>0</v>
      </c>
      <c r="W22" s="75">
        <v>0</v>
      </c>
      <c r="X22" s="75">
        <v>1</v>
      </c>
      <c r="Y22" s="75">
        <v>2</v>
      </c>
      <c r="Z22" s="75">
        <v>0</v>
      </c>
      <c r="AA22" s="75">
        <v>0</v>
      </c>
      <c r="AB22" s="75">
        <v>0</v>
      </c>
      <c r="AC22" s="75">
        <v>0</v>
      </c>
      <c r="AD22" s="75">
        <v>0</v>
      </c>
      <c r="AE22" s="75">
        <v>0</v>
      </c>
      <c r="AF22" s="75">
        <v>0</v>
      </c>
      <c r="AG22" s="75">
        <v>0</v>
      </c>
      <c r="AH22" s="75">
        <v>0</v>
      </c>
      <c r="AI22" s="75">
        <v>0</v>
      </c>
      <c r="AJ22" s="75">
        <v>0</v>
      </c>
      <c r="AK22" s="75">
        <v>0</v>
      </c>
      <c r="AL22" s="75">
        <v>1</v>
      </c>
      <c r="AM22" s="75">
        <v>1</v>
      </c>
      <c r="AN22" s="75">
        <v>0</v>
      </c>
      <c r="AO22" s="75">
        <v>0</v>
      </c>
      <c r="AP22" s="75">
        <v>0</v>
      </c>
      <c r="AQ22" s="75">
        <v>0</v>
      </c>
      <c r="AR22" s="75">
        <v>1</v>
      </c>
      <c r="AS22" s="75">
        <v>0</v>
      </c>
      <c r="AT22" s="75">
        <v>0</v>
      </c>
      <c r="AU22" s="75">
        <v>3</v>
      </c>
      <c r="AV22" s="75">
        <v>0</v>
      </c>
      <c r="AW22" s="75">
        <v>0</v>
      </c>
      <c r="AX22" s="75">
        <v>0</v>
      </c>
      <c r="AY22" s="75">
        <v>0</v>
      </c>
      <c r="AZ22" s="75">
        <v>0</v>
      </c>
      <c r="BA22" s="75">
        <v>0</v>
      </c>
      <c r="BB22" s="75">
        <v>0</v>
      </c>
      <c r="BC22" s="75">
        <v>0</v>
      </c>
      <c r="BD22" s="75">
        <f t="shared" si="0"/>
        <v>177</v>
      </c>
    </row>
    <row r="23" spans="1:56" s="34" customFormat="1" ht="19.899999999999999" customHeight="1" x14ac:dyDescent="0.2">
      <c r="A23" s="68" t="s">
        <v>107</v>
      </c>
      <c r="B23" s="73">
        <v>0</v>
      </c>
      <c r="C23" s="73">
        <v>0</v>
      </c>
      <c r="D23" s="73">
        <v>0</v>
      </c>
      <c r="E23" s="73">
        <v>0</v>
      </c>
      <c r="F23" s="73">
        <v>262</v>
      </c>
      <c r="G23" s="73">
        <v>0</v>
      </c>
      <c r="H23" s="73">
        <v>0</v>
      </c>
      <c r="I23" s="73">
        <v>0</v>
      </c>
      <c r="J23" s="73">
        <v>0</v>
      </c>
      <c r="K23" s="73">
        <v>0</v>
      </c>
      <c r="L23" s="73">
        <v>0</v>
      </c>
      <c r="M23" s="73">
        <v>0</v>
      </c>
      <c r="N23" s="73">
        <v>0</v>
      </c>
      <c r="O23" s="73">
        <v>0</v>
      </c>
      <c r="P23" s="73">
        <v>0</v>
      </c>
      <c r="Q23" s="73">
        <v>0</v>
      </c>
      <c r="R23" s="73">
        <v>0</v>
      </c>
      <c r="S23" s="73">
        <v>0</v>
      </c>
      <c r="T23" s="73">
        <v>0</v>
      </c>
      <c r="U23" s="73">
        <v>0</v>
      </c>
      <c r="V23" s="73">
        <v>0</v>
      </c>
      <c r="W23" s="73">
        <v>0</v>
      </c>
      <c r="X23" s="73">
        <v>0</v>
      </c>
      <c r="Y23" s="73">
        <v>0</v>
      </c>
      <c r="Z23" s="73">
        <v>0</v>
      </c>
      <c r="AA23" s="73">
        <v>0</v>
      </c>
      <c r="AB23" s="73">
        <v>0</v>
      </c>
      <c r="AC23" s="73">
        <v>0</v>
      </c>
      <c r="AD23" s="73">
        <v>0</v>
      </c>
      <c r="AE23" s="73">
        <v>0</v>
      </c>
      <c r="AF23" s="73">
        <v>0</v>
      </c>
      <c r="AG23" s="73">
        <v>0</v>
      </c>
      <c r="AH23" s="73">
        <v>0</v>
      </c>
      <c r="AI23" s="73">
        <v>0</v>
      </c>
      <c r="AJ23" s="73">
        <v>0</v>
      </c>
      <c r="AK23" s="73">
        <v>0</v>
      </c>
      <c r="AL23" s="73">
        <v>0</v>
      </c>
      <c r="AM23" s="73">
        <v>0</v>
      </c>
      <c r="AN23" s="73">
        <v>0</v>
      </c>
      <c r="AO23" s="73">
        <v>0</v>
      </c>
      <c r="AP23" s="73">
        <v>0</v>
      </c>
      <c r="AQ23" s="73">
        <v>0</v>
      </c>
      <c r="AR23" s="73">
        <v>0</v>
      </c>
      <c r="AS23" s="73">
        <v>0</v>
      </c>
      <c r="AT23" s="73">
        <v>0</v>
      </c>
      <c r="AU23" s="73">
        <v>0</v>
      </c>
      <c r="AV23" s="73">
        <v>0</v>
      </c>
      <c r="AW23" s="73">
        <v>0</v>
      </c>
      <c r="AX23" s="73">
        <v>0</v>
      </c>
      <c r="AY23" s="73">
        <v>0</v>
      </c>
      <c r="AZ23" s="73">
        <v>0</v>
      </c>
      <c r="BA23" s="73">
        <v>0</v>
      </c>
      <c r="BB23" s="73">
        <v>0</v>
      </c>
      <c r="BC23" s="73">
        <v>0</v>
      </c>
      <c r="BD23" s="74">
        <f t="shared" si="0"/>
        <v>262</v>
      </c>
    </row>
    <row r="24" spans="1:56" s="34" customFormat="1" ht="19.899999999999999" customHeight="1" x14ac:dyDescent="0.2">
      <c r="A24" s="69" t="s">
        <v>108</v>
      </c>
      <c r="B24" s="75">
        <v>0</v>
      </c>
      <c r="C24" s="75">
        <v>0</v>
      </c>
      <c r="D24" s="75">
        <v>5</v>
      </c>
      <c r="E24" s="75">
        <v>0</v>
      </c>
      <c r="F24" s="75">
        <v>9</v>
      </c>
      <c r="G24" s="75">
        <v>91</v>
      </c>
      <c r="H24" s="75">
        <v>0</v>
      </c>
      <c r="I24" s="75">
        <v>1</v>
      </c>
      <c r="J24" s="75">
        <v>0</v>
      </c>
      <c r="K24" s="75">
        <v>3</v>
      </c>
      <c r="L24" s="75">
        <v>1</v>
      </c>
      <c r="M24" s="75">
        <v>0</v>
      </c>
      <c r="N24" s="75">
        <v>2</v>
      </c>
      <c r="O24" s="75">
        <v>0</v>
      </c>
      <c r="P24" s="75">
        <v>1</v>
      </c>
      <c r="Q24" s="75">
        <v>1</v>
      </c>
      <c r="R24" s="75">
        <v>2</v>
      </c>
      <c r="S24" s="75">
        <v>2</v>
      </c>
      <c r="T24" s="75">
        <v>0</v>
      </c>
      <c r="U24" s="75">
        <v>1</v>
      </c>
      <c r="V24" s="75">
        <v>0</v>
      </c>
      <c r="W24" s="75">
        <v>0</v>
      </c>
      <c r="X24" s="75">
        <v>0</v>
      </c>
      <c r="Y24" s="75">
        <v>1</v>
      </c>
      <c r="Z24" s="75">
        <v>2</v>
      </c>
      <c r="AA24" s="75">
        <v>0</v>
      </c>
      <c r="AB24" s="75">
        <v>5</v>
      </c>
      <c r="AC24" s="75">
        <v>0</v>
      </c>
      <c r="AD24" s="75">
        <v>1</v>
      </c>
      <c r="AE24" s="75">
        <v>4</v>
      </c>
      <c r="AF24" s="75">
        <v>0</v>
      </c>
      <c r="AG24" s="75">
        <v>3</v>
      </c>
      <c r="AH24" s="75">
        <v>2</v>
      </c>
      <c r="AI24" s="75">
        <v>2</v>
      </c>
      <c r="AJ24" s="75">
        <v>1</v>
      </c>
      <c r="AK24" s="75">
        <v>1</v>
      </c>
      <c r="AL24" s="75">
        <v>0</v>
      </c>
      <c r="AM24" s="75">
        <v>1</v>
      </c>
      <c r="AN24" s="75">
        <v>0</v>
      </c>
      <c r="AO24" s="75">
        <v>4</v>
      </c>
      <c r="AP24" s="75">
        <v>0</v>
      </c>
      <c r="AQ24" s="75">
        <v>0</v>
      </c>
      <c r="AR24" s="75">
        <v>0</v>
      </c>
      <c r="AS24" s="75">
        <v>0</v>
      </c>
      <c r="AT24" s="75">
        <v>1</v>
      </c>
      <c r="AU24" s="75">
        <v>12</v>
      </c>
      <c r="AV24" s="75">
        <v>0</v>
      </c>
      <c r="AW24" s="75">
        <v>0</v>
      </c>
      <c r="AX24" s="75">
        <v>1</v>
      </c>
      <c r="AY24" s="75">
        <v>0</v>
      </c>
      <c r="AZ24" s="75">
        <v>3</v>
      </c>
      <c r="BA24" s="75">
        <v>0</v>
      </c>
      <c r="BB24" s="75">
        <v>0</v>
      </c>
      <c r="BC24" s="75">
        <v>0</v>
      </c>
      <c r="BD24" s="75">
        <f t="shared" si="0"/>
        <v>163</v>
      </c>
    </row>
    <row r="25" spans="1:56" s="34" customFormat="1" ht="19.899999999999999" customHeight="1" x14ac:dyDescent="0.2">
      <c r="A25" s="68" t="s">
        <v>109</v>
      </c>
      <c r="B25" s="73">
        <v>1</v>
      </c>
      <c r="C25" s="73">
        <v>1</v>
      </c>
      <c r="D25" s="73">
        <v>12</v>
      </c>
      <c r="E25" s="73">
        <v>5</v>
      </c>
      <c r="F25" s="73">
        <v>29</v>
      </c>
      <c r="G25" s="73">
        <v>185</v>
      </c>
      <c r="H25" s="73">
        <v>1</v>
      </c>
      <c r="I25" s="73">
        <v>0</v>
      </c>
      <c r="J25" s="73">
        <v>0</v>
      </c>
      <c r="K25" s="73">
        <v>16</v>
      </c>
      <c r="L25" s="73">
        <v>2</v>
      </c>
      <c r="M25" s="73">
        <v>0</v>
      </c>
      <c r="N25" s="73">
        <v>1</v>
      </c>
      <c r="O25" s="73">
        <v>2</v>
      </c>
      <c r="P25" s="73">
        <v>8</v>
      </c>
      <c r="Q25" s="73">
        <v>4</v>
      </c>
      <c r="R25" s="73">
        <v>1</v>
      </c>
      <c r="S25" s="73">
        <v>5</v>
      </c>
      <c r="T25" s="73">
        <v>0</v>
      </c>
      <c r="U25" s="73">
        <v>1</v>
      </c>
      <c r="V25" s="73">
        <v>0</v>
      </c>
      <c r="W25" s="73">
        <v>2</v>
      </c>
      <c r="X25" s="73">
        <v>1</v>
      </c>
      <c r="Y25" s="73">
        <v>3</v>
      </c>
      <c r="Z25" s="73">
        <v>4</v>
      </c>
      <c r="AA25" s="73">
        <v>2</v>
      </c>
      <c r="AB25" s="73">
        <v>0</v>
      </c>
      <c r="AC25" s="73">
        <v>2</v>
      </c>
      <c r="AD25" s="73">
        <v>1</v>
      </c>
      <c r="AE25" s="73">
        <v>0</v>
      </c>
      <c r="AF25" s="73">
        <v>1</v>
      </c>
      <c r="AG25" s="73">
        <v>4</v>
      </c>
      <c r="AH25" s="73">
        <v>5</v>
      </c>
      <c r="AI25" s="73">
        <v>6</v>
      </c>
      <c r="AJ25" s="73">
        <v>3</v>
      </c>
      <c r="AK25" s="73">
        <v>0</v>
      </c>
      <c r="AL25" s="73">
        <v>4</v>
      </c>
      <c r="AM25" s="73">
        <v>4</v>
      </c>
      <c r="AN25" s="73">
        <v>3</v>
      </c>
      <c r="AO25" s="73">
        <v>1</v>
      </c>
      <c r="AP25" s="73">
        <v>3</v>
      </c>
      <c r="AQ25" s="73">
        <v>0</v>
      </c>
      <c r="AR25" s="73">
        <v>1</v>
      </c>
      <c r="AS25" s="73">
        <v>2</v>
      </c>
      <c r="AT25" s="73">
        <v>2</v>
      </c>
      <c r="AU25" s="73">
        <v>16</v>
      </c>
      <c r="AV25" s="73">
        <v>3</v>
      </c>
      <c r="AW25" s="73">
        <v>1</v>
      </c>
      <c r="AX25" s="73">
        <v>7</v>
      </c>
      <c r="AY25" s="73">
        <v>0</v>
      </c>
      <c r="AZ25" s="73">
        <v>8</v>
      </c>
      <c r="BA25" s="73">
        <v>0</v>
      </c>
      <c r="BB25" s="73">
        <v>2</v>
      </c>
      <c r="BC25" s="73">
        <v>1</v>
      </c>
      <c r="BD25" s="74">
        <f t="shared" si="0"/>
        <v>366</v>
      </c>
    </row>
    <row r="26" spans="1:56" s="34" customFormat="1" ht="19.899999999999999" customHeight="1" x14ac:dyDescent="0.2">
      <c r="A26" s="69" t="s">
        <v>110</v>
      </c>
      <c r="B26" s="75">
        <v>0</v>
      </c>
      <c r="C26" s="75">
        <v>0</v>
      </c>
      <c r="D26" s="75">
        <v>0</v>
      </c>
      <c r="E26" s="75">
        <v>0</v>
      </c>
      <c r="F26" s="75">
        <v>0</v>
      </c>
      <c r="G26" s="75">
        <v>0</v>
      </c>
      <c r="H26" s="75">
        <v>37</v>
      </c>
      <c r="I26" s="75">
        <v>0</v>
      </c>
      <c r="J26" s="75">
        <v>0</v>
      </c>
      <c r="K26" s="75">
        <v>0</v>
      </c>
      <c r="L26" s="75">
        <v>0</v>
      </c>
      <c r="M26" s="75">
        <v>0</v>
      </c>
      <c r="N26" s="75">
        <v>0</v>
      </c>
      <c r="O26" s="75">
        <v>0</v>
      </c>
      <c r="P26" s="75">
        <v>0</v>
      </c>
      <c r="Q26" s="75">
        <v>0</v>
      </c>
      <c r="R26" s="75">
        <v>0</v>
      </c>
      <c r="S26" s="75">
        <v>0</v>
      </c>
      <c r="T26" s="75">
        <v>0</v>
      </c>
      <c r="U26" s="75">
        <v>0</v>
      </c>
      <c r="V26" s="75">
        <v>0</v>
      </c>
      <c r="W26" s="75">
        <v>0</v>
      </c>
      <c r="X26" s="75">
        <v>3</v>
      </c>
      <c r="Y26" s="75">
        <v>0</v>
      </c>
      <c r="Z26" s="75">
        <v>0</v>
      </c>
      <c r="AA26" s="75">
        <v>0</v>
      </c>
      <c r="AB26" s="75">
        <v>0</v>
      </c>
      <c r="AC26" s="75">
        <v>0</v>
      </c>
      <c r="AD26" s="75">
        <v>0</v>
      </c>
      <c r="AE26" s="75">
        <v>0</v>
      </c>
      <c r="AF26" s="75">
        <v>0</v>
      </c>
      <c r="AG26" s="75">
        <v>0</v>
      </c>
      <c r="AH26" s="75">
        <v>0</v>
      </c>
      <c r="AI26" s="75">
        <v>4</v>
      </c>
      <c r="AJ26" s="75">
        <v>0</v>
      </c>
      <c r="AK26" s="75">
        <v>0</v>
      </c>
      <c r="AL26" s="75">
        <v>0</v>
      </c>
      <c r="AM26" s="75">
        <v>0</v>
      </c>
      <c r="AN26" s="75">
        <v>0</v>
      </c>
      <c r="AO26" s="75">
        <v>0</v>
      </c>
      <c r="AP26" s="75">
        <v>2</v>
      </c>
      <c r="AQ26" s="75">
        <v>2</v>
      </c>
      <c r="AR26" s="75">
        <v>0</v>
      </c>
      <c r="AS26" s="75">
        <v>0</v>
      </c>
      <c r="AT26" s="75">
        <v>0</v>
      </c>
      <c r="AU26" s="75">
        <v>0</v>
      </c>
      <c r="AV26" s="75">
        <v>0</v>
      </c>
      <c r="AW26" s="75">
        <v>0</v>
      </c>
      <c r="AX26" s="75">
        <v>0</v>
      </c>
      <c r="AY26" s="75">
        <v>0</v>
      </c>
      <c r="AZ26" s="75">
        <v>0</v>
      </c>
      <c r="BA26" s="75">
        <v>0</v>
      </c>
      <c r="BB26" s="75">
        <v>0</v>
      </c>
      <c r="BC26" s="75">
        <v>0</v>
      </c>
      <c r="BD26" s="75">
        <f t="shared" si="0"/>
        <v>48</v>
      </c>
    </row>
    <row r="27" spans="1:56" s="34" customFormat="1" ht="19.899999999999999" customHeight="1" x14ac:dyDescent="0.2">
      <c r="A27" s="68" t="s">
        <v>111</v>
      </c>
      <c r="B27" s="73">
        <v>0</v>
      </c>
      <c r="C27" s="73">
        <v>0</v>
      </c>
      <c r="D27" s="73">
        <v>0</v>
      </c>
      <c r="E27" s="73">
        <v>0</v>
      </c>
      <c r="F27" s="73">
        <v>1</v>
      </c>
      <c r="G27" s="73">
        <v>0</v>
      </c>
      <c r="H27" s="73">
        <v>115</v>
      </c>
      <c r="I27" s="73">
        <v>0</v>
      </c>
      <c r="J27" s="73">
        <v>0</v>
      </c>
      <c r="K27" s="73">
        <v>0</v>
      </c>
      <c r="L27" s="73">
        <v>0</v>
      </c>
      <c r="M27" s="73">
        <v>0</v>
      </c>
      <c r="N27" s="73">
        <v>0</v>
      </c>
      <c r="O27" s="73">
        <v>0</v>
      </c>
      <c r="P27" s="73">
        <v>0</v>
      </c>
      <c r="Q27" s="73">
        <v>0</v>
      </c>
      <c r="R27" s="73">
        <v>0</v>
      </c>
      <c r="S27" s="73">
        <v>0</v>
      </c>
      <c r="T27" s="73">
        <v>0</v>
      </c>
      <c r="U27" s="73">
        <v>0</v>
      </c>
      <c r="V27" s="73">
        <v>0</v>
      </c>
      <c r="W27" s="73">
        <v>0</v>
      </c>
      <c r="X27" s="73">
        <v>19</v>
      </c>
      <c r="Y27" s="73">
        <v>1</v>
      </c>
      <c r="Z27" s="73">
        <v>0</v>
      </c>
      <c r="AA27" s="73">
        <v>0</v>
      </c>
      <c r="AB27" s="73">
        <v>0</v>
      </c>
      <c r="AC27" s="73">
        <v>0</v>
      </c>
      <c r="AD27" s="73">
        <v>0</v>
      </c>
      <c r="AE27" s="73">
        <v>0</v>
      </c>
      <c r="AF27" s="73">
        <v>2</v>
      </c>
      <c r="AG27" s="73">
        <v>5</v>
      </c>
      <c r="AH27" s="73">
        <v>0</v>
      </c>
      <c r="AI27" s="73">
        <v>5</v>
      </c>
      <c r="AJ27" s="73">
        <v>0</v>
      </c>
      <c r="AK27" s="73">
        <v>0</v>
      </c>
      <c r="AL27" s="73">
        <v>0</v>
      </c>
      <c r="AM27" s="73">
        <v>0</v>
      </c>
      <c r="AN27" s="73">
        <v>0</v>
      </c>
      <c r="AO27" s="73">
        <v>1</v>
      </c>
      <c r="AP27" s="73">
        <v>0</v>
      </c>
      <c r="AQ27" s="73">
        <v>0</v>
      </c>
      <c r="AR27" s="73">
        <v>0</v>
      </c>
      <c r="AS27" s="73">
        <v>0</v>
      </c>
      <c r="AT27" s="73">
        <v>0</v>
      </c>
      <c r="AU27" s="73">
        <v>0</v>
      </c>
      <c r="AV27" s="73">
        <v>0</v>
      </c>
      <c r="AW27" s="73">
        <v>0</v>
      </c>
      <c r="AX27" s="73">
        <v>0</v>
      </c>
      <c r="AY27" s="73">
        <v>0</v>
      </c>
      <c r="AZ27" s="73">
        <v>0</v>
      </c>
      <c r="BA27" s="73">
        <v>0</v>
      </c>
      <c r="BB27" s="73">
        <v>0</v>
      </c>
      <c r="BC27" s="73">
        <v>0</v>
      </c>
      <c r="BD27" s="74">
        <f t="shared" si="0"/>
        <v>149</v>
      </c>
    </row>
    <row r="28" spans="1:56" s="34" customFormat="1" ht="19.899999999999999" customHeight="1" x14ac:dyDescent="0.2">
      <c r="A28" s="69" t="s">
        <v>112</v>
      </c>
      <c r="B28" s="75">
        <v>2</v>
      </c>
      <c r="C28" s="75">
        <v>0</v>
      </c>
      <c r="D28" s="75">
        <v>0</v>
      </c>
      <c r="E28" s="75">
        <v>0</v>
      </c>
      <c r="F28" s="75">
        <v>10</v>
      </c>
      <c r="G28" s="75">
        <v>1</v>
      </c>
      <c r="H28" s="75">
        <v>4</v>
      </c>
      <c r="I28" s="75">
        <v>4</v>
      </c>
      <c r="J28" s="75">
        <v>17</v>
      </c>
      <c r="K28" s="75">
        <v>8</v>
      </c>
      <c r="L28" s="75">
        <v>5</v>
      </c>
      <c r="M28" s="75">
        <v>0</v>
      </c>
      <c r="N28" s="75">
        <v>0</v>
      </c>
      <c r="O28" s="75">
        <v>0</v>
      </c>
      <c r="P28" s="75">
        <v>1</v>
      </c>
      <c r="Q28" s="75">
        <v>1</v>
      </c>
      <c r="R28" s="75">
        <v>0</v>
      </c>
      <c r="S28" s="75">
        <v>0</v>
      </c>
      <c r="T28" s="75">
        <v>0</v>
      </c>
      <c r="U28" s="75">
        <v>2</v>
      </c>
      <c r="V28" s="75">
        <v>1</v>
      </c>
      <c r="W28" s="75">
        <v>44</v>
      </c>
      <c r="X28" s="75">
        <v>1</v>
      </c>
      <c r="Y28" s="75">
        <v>1</v>
      </c>
      <c r="Z28" s="75">
        <v>0</v>
      </c>
      <c r="AA28" s="75">
        <v>1</v>
      </c>
      <c r="AB28" s="75">
        <v>0</v>
      </c>
      <c r="AC28" s="75">
        <v>0</v>
      </c>
      <c r="AD28" s="75">
        <v>0</v>
      </c>
      <c r="AE28" s="75">
        <v>0</v>
      </c>
      <c r="AF28" s="75">
        <v>0</v>
      </c>
      <c r="AG28" s="75">
        <v>4</v>
      </c>
      <c r="AH28" s="75">
        <v>0</v>
      </c>
      <c r="AI28" s="75">
        <v>7</v>
      </c>
      <c r="AJ28" s="75">
        <v>14</v>
      </c>
      <c r="AK28" s="75">
        <v>0</v>
      </c>
      <c r="AL28" s="75">
        <v>3</v>
      </c>
      <c r="AM28" s="75">
        <v>0</v>
      </c>
      <c r="AN28" s="75">
        <v>0</v>
      </c>
      <c r="AO28" s="75">
        <v>7</v>
      </c>
      <c r="AP28" s="75">
        <v>0</v>
      </c>
      <c r="AQ28" s="75">
        <v>0</v>
      </c>
      <c r="AR28" s="75">
        <v>2</v>
      </c>
      <c r="AS28" s="75">
        <v>0</v>
      </c>
      <c r="AT28" s="75">
        <v>3</v>
      </c>
      <c r="AU28" s="75">
        <v>4</v>
      </c>
      <c r="AV28" s="75">
        <v>0</v>
      </c>
      <c r="AW28" s="75">
        <v>0</v>
      </c>
      <c r="AX28" s="75">
        <v>26</v>
      </c>
      <c r="AY28" s="75">
        <v>1</v>
      </c>
      <c r="AZ28" s="75">
        <v>1</v>
      </c>
      <c r="BA28" s="75">
        <v>0</v>
      </c>
      <c r="BB28" s="75">
        <v>0</v>
      </c>
      <c r="BC28" s="75">
        <v>0</v>
      </c>
      <c r="BD28" s="75">
        <f t="shared" si="0"/>
        <v>175</v>
      </c>
    </row>
    <row r="29" spans="1:56" s="34" customFormat="1" ht="19.899999999999999" customHeight="1" x14ac:dyDescent="0.2">
      <c r="A29" s="68" t="s">
        <v>113</v>
      </c>
      <c r="B29" s="73">
        <v>1</v>
      </c>
      <c r="C29" s="73">
        <v>0</v>
      </c>
      <c r="D29" s="73">
        <v>0</v>
      </c>
      <c r="E29" s="73">
        <v>0</v>
      </c>
      <c r="F29" s="73">
        <v>0</v>
      </c>
      <c r="G29" s="73">
        <v>0</v>
      </c>
      <c r="H29" s="73">
        <v>0</v>
      </c>
      <c r="I29" s="73">
        <v>0</v>
      </c>
      <c r="J29" s="73">
        <v>0</v>
      </c>
      <c r="K29" s="73">
        <v>224</v>
      </c>
      <c r="L29" s="73">
        <v>13</v>
      </c>
      <c r="M29" s="73">
        <v>0</v>
      </c>
      <c r="N29" s="73">
        <v>0</v>
      </c>
      <c r="O29" s="73">
        <v>0</v>
      </c>
      <c r="P29" s="73">
        <v>1</v>
      </c>
      <c r="Q29" s="73">
        <v>0</v>
      </c>
      <c r="R29" s="73">
        <v>0</v>
      </c>
      <c r="S29" s="73">
        <v>0</v>
      </c>
      <c r="T29" s="73">
        <v>0</v>
      </c>
      <c r="U29" s="73">
        <v>0</v>
      </c>
      <c r="V29" s="73">
        <v>0</v>
      </c>
      <c r="W29" s="73">
        <v>0</v>
      </c>
      <c r="X29" s="73">
        <v>0</v>
      </c>
      <c r="Y29" s="73">
        <v>0</v>
      </c>
      <c r="Z29" s="73">
        <v>0</v>
      </c>
      <c r="AA29" s="73">
        <v>0</v>
      </c>
      <c r="AB29" s="73">
        <v>0</v>
      </c>
      <c r="AC29" s="73">
        <v>0</v>
      </c>
      <c r="AD29" s="73">
        <v>0</v>
      </c>
      <c r="AE29" s="73">
        <v>0</v>
      </c>
      <c r="AF29" s="73">
        <v>0</v>
      </c>
      <c r="AG29" s="73">
        <v>1</v>
      </c>
      <c r="AH29" s="73">
        <v>0</v>
      </c>
      <c r="AI29" s="73">
        <v>0</v>
      </c>
      <c r="AJ29" s="73">
        <v>1</v>
      </c>
      <c r="AK29" s="73">
        <v>0</v>
      </c>
      <c r="AL29" s="73">
        <v>0</v>
      </c>
      <c r="AM29" s="73">
        <v>0</v>
      </c>
      <c r="AN29" s="73">
        <v>0</v>
      </c>
      <c r="AO29" s="73">
        <v>0</v>
      </c>
      <c r="AP29" s="73">
        <v>0</v>
      </c>
      <c r="AQ29" s="73">
        <v>0</v>
      </c>
      <c r="AR29" s="73">
        <v>2</v>
      </c>
      <c r="AS29" s="73">
        <v>0</v>
      </c>
      <c r="AT29" s="73">
        <v>0</v>
      </c>
      <c r="AU29" s="73">
        <v>1</v>
      </c>
      <c r="AV29" s="73">
        <v>0</v>
      </c>
      <c r="AW29" s="73">
        <v>0</v>
      </c>
      <c r="AX29" s="73">
        <v>0</v>
      </c>
      <c r="AY29" s="73">
        <v>0</v>
      </c>
      <c r="AZ29" s="73">
        <v>2</v>
      </c>
      <c r="BA29" s="73">
        <v>0</v>
      </c>
      <c r="BB29" s="73">
        <v>0</v>
      </c>
      <c r="BC29" s="73">
        <v>0</v>
      </c>
      <c r="BD29" s="74">
        <f t="shared" si="0"/>
        <v>246</v>
      </c>
    </row>
    <row r="30" spans="1:56" s="34" customFormat="1" ht="19.899999999999999" customHeight="1" x14ac:dyDescent="0.2">
      <c r="A30" s="69" t="s">
        <v>114</v>
      </c>
      <c r="B30" s="75">
        <v>1</v>
      </c>
      <c r="C30" s="75">
        <v>0</v>
      </c>
      <c r="D30" s="75">
        <v>0</v>
      </c>
      <c r="E30" s="75">
        <v>0</v>
      </c>
      <c r="F30" s="75">
        <v>2</v>
      </c>
      <c r="G30" s="75">
        <v>0</v>
      </c>
      <c r="H30" s="75">
        <v>0</v>
      </c>
      <c r="I30" s="75">
        <v>1</v>
      </c>
      <c r="J30" s="75">
        <v>0</v>
      </c>
      <c r="K30" s="75">
        <v>99</v>
      </c>
      <c r="L30" s="75">
        <v>1</v>
      </c>
      <c r="M30" s="75">
        <v>0</v>
      </c>
      <c r="N30" s="75">
        <v>0</v>
      </c>
      <c r="O30" s="75">
        <v>0</v>
      </c>
      <c r="P30" s="75">
        <v>2</v>
      </c>
      <c r="Q30" s="75">
        <v>0</v>
      </c>
      <c r="R30" s="75">
        <v>0</v>
      </c>
      <c r="S30" s="75">
        <v>0</v>
      </c>
      <c r="T30" s="75">
        <v>0</v>
      </c>
      <c r="U30" s="75">
        <v>0</v>
      </c>
      <c r="V30" s="75">
        <v>0</v>
      </c>
      <c r="W30" s="75">
        <v>0</v>
      </c>
      <c r="X30" s="75">
        <v>0</v>
      </c>
      <c r="Y30" s="75">
        <v>0</v>
      </c>
      <c r="Z30" s="75">
        <v>0</v>
      </c>
      <c r="AA30" s="75">
        <v>0</v>
      </c>
      <c r="AB30" s="75">
        <v>0</v>
      </c>
      <c r="AC30" s="75">
        <v>0</v>
      </c>
      <c r="AD30" s="75">
        <v>0</v>
      </c>
      <c r="AE30" s="75">
        <v>0</v>
      </c>
      <c r="AF30" s="75">
        <v>0</v>
      </c>
      <c r="AG30" s="75">
        <v>2</v>
      </c>
      <c r="AH30" s="75">
        <v>0</v>
      </c>
      <c r="AI30" s="75">
        <v>2</v>
      </c>
      <c r="AJ30" s="75">
        <v>0</v>
      </c>
      <c r="AK30" s="75">
        <v>0</v>
      </c>
      <c r="AL30" s="75">
        <v>0</v>
      </c>
      <c r="AM30" s="75">
        <v>0</v>
      </c>
      <c r="AN30" s="75">
        <v>0</v>
      </c>
      <c r="AO30" s="75">
        <v>1</v>
      </c>
      <c r="AP30" s="75">
        <v>1</v>
      </c>
      <c r="AQ30" s="75">
        <v>0</v>
      </c>
      <c r="AR30" s="75">
        <v>0</v>
      </c>
      <c r="AS30" s="75">
        <v>0</v>
      </c>
      <c r="AT30" s="75">
        <v>0</v>
      </c>
      <c r="AU30" s="75">
        <v>0</v>
      </c>
      <c r="AV30" s="75">
        <v>0</v>
      </c>
      <c r="AW30" s="75">
        <v>0</v>
      </c>
      <c r="AX30" s="75">
        <v>0</v>
      </c>
      <c r="AY30" s="75">
        <v>0</v>
      </c>
      <c r="AZ30" s="75">
        <v>0</v>
      </c>
      <c r="BA30" s="75">
        <v>0</v>
      </c>
      <c r="BB30" s="75">
        <v>0</v>
      </c>
      <c r="BC30" s="75">
        <v>0</v>
      </c>
      <c r="BD30" s="75">
        <f t="shared" si="0"/>
        <v>112</v>
      </c>
    </row>
    <row r="31" spans="1:56" s="34" customFormat="1" ht="19.899999999999999" customHeight="1" x14ac:dyDescent="0.2">
      <c r="A31" s="68" t="s">
        <v>115</v>
      </c>
      <c r="B31" s="73">
        <v>1</v>
      </c>
      <c r="C31" s="73">
        <v>0</v>
      </c>
      <c r="D31" s="73">
        <v>1</v>
      </c>
      <c r="E31" s="73">
        <v>0</v>
      </c>
      <c r="F31" s="73">
        <v>0</v>
      </c>
      <c r="G31" s="73">
        <v>0</v>
      </c>
      <c r="H31" s="73">
        <v>0</v>
      </c>
      <c r="I31" s="73">
        <v>0</v>
      </c>
      <c r="J31" s="73">
        <v>0</v>
      </c>
      <c r="K31" s="73">
        <v>375</v>
      </c>
      <c r="L31" s="73">
        <v>0</v>
      </c>
      <c r="M31" s="73">
        <v>0</v>
      </c>
      <c r="N31" s="73">
        <v>0</v>
      </c>
      <c r="O31" s="73">
        <v>0</v>
      </c>
      <c r="P31" s="73">
        <v>0</v>
      </c>
      <c r="Q31" s="73">
        <v>0</v>
      </c>
      <c r="R31" s="73">
        <v>0</v>
      </c>
      <c r="S31" s="73">
        <v>0</v>
      </c>
      <c r="T31" s="73">
        <v>0</v>
      </c>
      <c r="U31" s="73">
        <v>0</v>
      </c>
      <c r="V31" s="73">
        <v>0</v>
      </c>
      <c r="W31" s="73">
        <v>2</v>
      </c>
      <c r="X31" s="73">
        <v>1</v>
      </c>
      <c r="Y31" s="73">
        <v>1</v>
      </c>
      <c r="Z31" s="73">
        <v>0</v>
      </c>
      <c r="AA31" s="73">
        <v>0</v>
      </c>
      <c r="AB31" s="73">
        <v>0</v>
      </c>
      <c r="AC31" s="73">
        <v>0</v>
      </c>
      <c r="AD31" s="73">
        <v>0</v>
      </c>
      <c r="AE31" s="73">
        <v>2</v>
      </c>
      <c r="AF31" s="73">
        <v>0</v>
      </c>
      <c r="AG31" s="73">
        <v>2</v>
      </c>
      <c r="AH31" s="73">
        <v>0</v>
      </c>
      <c r="AI31" s="73">
        <v>5</v>
      </c>
      <c r="AJ31" s="73">
        <v>2</v>
      </c>
      <c r="AK31" s="73">
        <v>0</v>
      </c>
      <c r="AL31" s="73">
        <v>0</v>
      </c>
      <c r="AM31" s="73">
        <v>2</v>
      </c>
      <c r="AN31" s="73">
        <v>0</v>
      </c>
      <c r="AO31" s="73">
        <v>3</v>
      </c>
      <c r="AP31" s="73">
        <v>427</v>
      </c>
      <c r="AQ31" s="73">
        <v>0</v>
      </c>
      <c r="AR31" s="73">
        <v>1</v>
      </c>
      <c r="AS31" s="73">
        <v>0</v>
      </c>
      <c r="AT31" s="73">
        <v>1</v>
      </c>
      <c r="AU31" s="73">
        <v>1</v>
      </c>
      <c r="AV31" s="73">
        <v>0</v>
      </c>
      <c r="AW31" s="73">
        <v>0</v>
      </c>
      <c r="AX31" s="73">
        <v>1</v>
      </c>
      <c r="AY31" s="73">
        <v>0</v>
      </c>
      <c r="AZ31" s="73">
        <v>0</v>
      </c>
      <c r="BA31" s="73">
        <v>0</v>
      </c>
      <c r="BB31" s="73">
        <v>0</v>
      </c>
      <c r="BC31" s="73">
        <v>0</v>
      </c>
      <c r="BD31" s="74">
        <f t="shared" si="0"/>
        <v>828</v>
      </c>
    </row>
    <row r="32" spans="1:56" s="34" customFormat="1" ht="19.899999999999999" customHeight="1" x14ac:dyDescent="0.2">
      <c r="A32" s="69" t="s">
        <v>116</v>
      </c>
      <c r="B32" s="75">
        <v>0</v>
      </c>
      <c r="C32" s="75">
        <v>0</v>
      </c>
      <c r="D32" s="75">
        <v>0</v>
      </c>
      <c r="E32" s="75">
        <v>0</v>
      </c>
      <c r="F32" s="75">
        <v>0</v>
      </c>
      <c r="G32" s="75">
        <v>0</v>
      </c>
      <c r="H32" s="75">
        <v>0</v>
      </c>
      <c r="I32" s="75">
        <v>2</v>
      </c>
      <c r="J32" s="75">
        <v>0</v>
      </c>
      <c r="K32" s="75">
        <v>166</v>
      </c>
      <c r="L32" s="75">
        <v>0</v>
      </c>
      <c r="M32" s="75">
        <v>0</v>
      </c>
      <c r="N32" s="75">
        <v>0</v>
      </c>
      <c r="O32" s="75">
        <v>0</v>
      </c>
      <c r="P32" s="75">
        <v>2</v>
      </c>
      <c r="Q32" s="75">
        <v>0</v>
      </c>
      <c r="R32" s="75">
        <v>0</v>
      </c>
      <c r="S32" s="75">
        <v>0</v>
      </c>
      <c r="T32" s="75">
        <v>0</v>
      </c>
      <c r="U32" s="75">
        <v>0</v>
      </c>
      <c r="V32" s="75">
        <v>0</v>
      </c>
      <c r="W32" s="75">
        <v>1</v>
      </c>
      <c r="X32" s="75">
        <v>0</v>
      </c>
      <c r="Y32" s="75">
        <v>0</v>
      </c>
      <c r="Z32" s="75">
        <v>0</v>
      </c>
      <c r="AA32" s="75">
        <v>0</v>
      </c>
      <c r="AB32" s="75">
        <v>0</v>
      </c>
      <c r="AC32" s="75">
        <v>0</v>
      </c>
      <c r="AD32" s="75">
        <v>0</v>
      </c>
      <c r="AE32" s="75">
        <v>0</v>
      </c>
      <c r="AF32" s="75">
        <v>0</v>
      </c>
      <c r="AG32" s="75">
        <v>2</v>
      </c>
      <c r="AH32" s="75">
        <v>0</v>
      </c>
      <c r="AI32" s="75">
        <v>1</v>
      </c>
      <c r="AJ32" s="75">
        <v>0</v>
      </c>
      <c r="AK32" s="75">
        <v>0</v>
      </c>
      <c r="AL32" s="75">
        <v>0</v>
      </c>
      <c r="AM32" s="75">
        <v>0</v>
      </c>
      <c r="AN32" s="75">
        <v>0</v>
      </c>
      <c r="AO32" s="75">
        <v>1</v>
      </c>
      <c r="AP32" s="75">
        <v>6</v>
      </c>
      <c r="AQ32" s="75">
        <v>0</v>
      </c>
      <c r="AR32" s="75">
        <v>1</v>
      </c>
      <c r="AS32" s="75">
        <v>0</v>
      </c>
      <c r="AT32" s="75">
        <v>1</v>
      </c>
      <c r="AU32" s="75">
        <v>0</v>
      </c>
      <c r="AV32" s="75">
        <v>0</v>
      </c>
      <c r="AW32" s="75">
        <v>0</v>
      </c>
      <c r="AX32" s="75">
        <v>0</v>
      </c>
      <c r="AY32" s="75">
        <v>0</v>
      </c>
      <c r="AZ32" s="75">
        <v>0</v>
      </c>
      <c r="BA32" s="75">
        <v>0</v>
      </c>
      <c r="BB32" s="75">
        <v>1</v>
      </c>
      <c r="BC32" s="75">
        <v>0</v>
      </c>
      <c r="BD32" s="75">
        <f t="shared" si="0"/>
        <v>184</v>
      </c>
    </row>
    <row r="33" spans="1:56" s="34" customFormat="1" ht="19.899999999999999" customHeight="1" x14ac:dyDescent="0.2">
      <c r="A33" s="68" t="s">
        <v>117</v>
      </c>
      <c r="B33" s="73">
        <v>1</v>
      </c>
      <c r="C33" s="73">
        <v>0</v>
      </c>
      <c r="D33" s="73">
        <v>3</v>
      </c>
      <c r="E33" s="73">
        <v>0</v>
      </c>
      <c r="F33" s="73">
        <v>3</v>
      </c>
      <c r="G33" s="73">
        <v>0</v>
      </c>
      <c r="H33" s="73">
        <v>1</v>
      </c>
      <c r="I33" s="73">
        <v>0</v>
      </c>
      <c r="J33" s="73">
        <v>0</v>
      </c>
      <c r="K33" s="73">
        <v>749</v>
      </c>
      <c r="L33" s="73">
        <v>8</v>
      </c>
      <c r="M33" s="73">
        <v>0</v>
      </c>
      <c r="N33" s="73">
        <v>0</v>
      </c>
      <c r="O33" s="73">
        <v>1</v>
      </c>
      <c r="P33" s="73">
        <v>3</v>
      </c>
      <c r="Q33" s="73">
        <v>2</v>
      </c>
      <c r="R33" s="73">
        <v>0</v>
      </c>
      <c r="S33" s="73">
        <v>0</v>
      </c>
      <c r="T33" s="73">
        <v>3</v>
      </c>
      <c r="U33" s="73">
        <v>1</v>
      </c>
      <c r="V33" s="73">
        <v>0</v>
      </c>
      <c r="W33" s="73">
        <v>4</v>
      </c>
      <c r="X33" s="73">
        <v>0</v>
      </c>
      <c r="Y33" s="73">
        <v>4</v>
      </c>
      <c r="Z33" s="73">
        <v>0</v>
      </c>
      <c r="AA33" s="73">
        <v>1</v>
      </c>
      <c r="AB33" s="73">
        <v>3</v>
      </c>
      <c r="AC33" s="73">
        <v>0</v>
      </c>
      <c r="AD33" s="73">
        <v>0</v>
      </c>
      <c r="AE33" s="73">
        <v>0</v>
      </c>
      <c r="AF33" s="73">
        <v>0</v>
      </c>
      <c r="AG33" s="73">
        <v>1</v>
      </c>
      <c r="AH33" s="73">
        <v>0</v>
      </c>
      <c r="AI33" s="73">
        <v>3</v>
      </c>
      <c r="AJ33" s="73">
        <v>9</v>
      </c>
      <c r="AK33" s="73">
        <v>0</v>
      </c>
      <c r="AL33" s="73">
        <v>3</v>
      </c>
      <c r="AM33" s="73">
        <v>2</v>
      </c>
      <c r="AN33" s="73">
        <v>0</v>
      </c>
      <c r="AO33" s="73">
        <v>5</v>
      </c>
      <c r="AP33" s="73">
        <v>79</v>
      </c>
      <c r="AQ33" s="73">
        <v>0</v>
      </c>
      <c r="AR33" s="73">
        <v>2</v>
      </c>
      <c r="AS33" s="73">
        <v>0</v>
      </c>
      <c r="AT33" s="73">
        <v>3</v>
      </c>
      <c r="AU33" s="73">
        <v>2</v>
      </c>
      <c r="AV33" s="73">
        <v>1</v>
      </c>
      <c r="AW33" s="73">
        <v>0</v>
      </c>
      <c r="AX33" s="73">
        <v>4</v>
      </c>
      <c r="AY33" s="73">
        <v>0</v>
      </c>
      <c r="AZ33" s="73">
        <v>1</v>
      </c>
      <c r="BA33" s="73">
        <v>0</v>
      </c>
      <c r="BB33" s="73">
        <v>1</v>
      </c>
      <c r="BC33" s="73">
        <v>0</v>
      </c>
      <c r="BD33" s="74">
        <f t="shared" si="0"/>
        <v>903</v>
      </c>
    </row>
    <row r="34" spans="1:56" s="34" customFormat="1" ht="19.899999999999999" customHeight="1" x14ac:dyDescent="0.2">
      <c r="A34" s="69" t="s">
        <v>118</v>
      </c>
      <c r="B34" s="75">
        <v>0</v>
      </c>
      <c r="C34" s="75">
        <v>0</v>
      </c>
      <c r="D34" s="75">
        <v>1</v>
      </c>
      <c r="E34" s="75">
        <v>0</v>
      </c>
      <c r="F34" s="75">
        <v>0</v>
      </c>
      <c r="G34" s="75">
        <v>0</v>
      </c>
      <c r="H34" s="75">
        <v>0</v>
      </c>
      <c r="I34" s="75">
        <v>0</v>
      </c>
      <c r="J34" s="75">
        <v>0</v>
      </c>
      <c r="K34" s="75">
        <v>262</v>
      </c>
      <c r="L34" s="75">
        <v>0</v>
      </c>
      <c r="M34" s="75">
        <v>0</v>
      </c>
      <c r="N34" s="75">
        <v>0</v>
      </c>
      <c r="O34" s="75">
        <v>0</v>
      </c>
      <c r="P34" s="75">
        <v>2</v>
      </c>
      <c r="Q34" s="75">
        <v>0</v>
      </c>
      <c r="R34" s="75">
        <v>0</v>
      </c>
      <c r="S34" s="75">
        <v>1</v>
      </c>
      <c r="T34" s="75">
        <v>2</v>
      </c>
      <c r="U34" s="75">
        <v>0</v>
      </c>
      <c r="V34" s="75">
        <v>0</v>
      </c>
      <c r="W34" s="75">
        <v>0</v>
      </c>
      <c r="X34" s="75">
        <v>0</v>
      </c>
      <c r="Y34" s="75">
        <v>0</v>
      </c>
      <c r="Z34" s="75">
        <v>0</v>
      </c>
      <c r="AA34" s="75">
        <v>0</v>
      </c>
      <c r="AB34" s="75">
        <v>0</v>
      </c>
      <c r="AC34" s="75">
        <v>0</v>
      </c>
      <c r="AD34" s="75">
        <v>0</v>
      </c>
      <c r="AE34" s="75">
        <v>0</v>
      </c>
      <c r="AF34" s="75">
        <v>0</v>
      </c>
      <c r="AG34" s="75">
        <v>0</v>
      </c>
      <c r="AH34" s="75">
        <v>0</v>
      </c>
      <c r="AI34" s="75">
        <v>2</v>
      </c>
      <c r="AJ34" s="75">
        <v>1</v>
      </c>
      <c r="AK34" s="75">
        <v>1</v>
      </c>
      <c r="AL34" s="75">
        <v>1</v>
      </c>
      <c r="AM34" s="75">
        <v>0</v>
      </c>
      <c r="AN34" s="75">
        <v>0</v>
      </c>
      <c r="AO34" s="75">
        <v>1</v>
      </c>
      <c r="AP34" s="75">
        <v>7</v>
      </c>
      <c r="AQ34" s="75">
        <v>1</v>
      </c>
      <c r="AR34" s="75">
        <v>1</v>
      </c>
      <c r="AS34" s="75">
        <v>0</v>
      </c>
      <c r="AT34" s="75">
        <v>0</v>
      </c>
      <c r="AU34" s="75">
        <v>0</v>
      </c>
      <c r="AV34" s="75">
        <v>0</v>
      </c>
      <c r="AW34" s="75">
        <v>0</v>
      </c>
      <c r="AX34" s="75">
        <v>0</v>
      </c>
      <c r="AY34" s="75">
        <v>1</v>
      </c>
      <c r="AZ34" s="75">
        <v>1</v>
      </c>
      <c r="BA34" s="75">
        <v>0</v>
      </c>
      <c r="BB34" s="75">
        <v>0</v>
      </c>
      <c r="BC34" s="75">
        <v>0</v>
      </c>
      <c r="BD34" s="75">
        <f t="shared" si="0"/>
        <v>285</v>
      </c>
    </row>
    <row r="35" spans="1:56" s="34" customFormat="1" ht="19.899999999999999" customHeight="1" x14ac:dyDescent="0.2">
      <c r="A35" s="68" t="s">
        <v>119</v>
      </c>
      <c r="B35" s="73">
        <v>3</v>
      </c>
      <c r="C35" s="73">
        <v>0</v>
      </c>
      <c r="D35" s="73">
        <v>0</v>
      </c>
      <c r="E35" s="73">
        <v>0</v>
      </c>
      <c r="F35" s="73">
        <v>0</v>
      </c>
      <c r="G35" s="73">
        <v>0</v>
      </c>
      <c r="H35" s="73">
        <v>0</v>
      </c>
      <c r="I35" s="73">
        <v>1</v>
      </c>
      <c r="J35" s="73">
        <v>0</v>
      </c>
      <c r="K35" s="73">
        <v>14</v>
      </c>
      <c r="L35" s="73">
        <v>255</v>
      </c>
      <c r="M35" s="73">
        <v>0</v>
      </c>
      <c r="N35" s="73">
        <v>0</v>
      </c>
      <c r="O35" s="73">
        <v>0</v>
      </c>
      <c r="P35" s="73">
        <v>0</v>
      </c>
      <c r="Q35" s="73">
        <v>0</v>
      </c>
      <c r="R35" s="73">
        <v>0</v>
      </c>
      <c r="S35" s="73">
        <v>0</v>
      </c>
      <c r="T35" s="73">
        <v>0</v>
      </c>
      <c r="U35" s="73">
        <v>1</v>
      </c>
      <c r="V35" s="73">
        <v>0</v>
      </c>
      <c r="W35" s="73">
        <v>2</v>
      </c>
      <c r="X35" s="73">
        <v>0</v>
      </c>
      <c r="Y35" s="73">
        <v>0</v>
      </c>
      <c r="Z35" s="73">
        <v>0</v>
      </c>
      <c r="AA35" s="73">
        <v>2</v>
      </c>
      <c r="AB35" s="73">
        <v>0</v>
      </c>
      <c r="AC35" s="73">
        <v>0</v>
      </c>
      <c r="AD35" s="73">
        <v>1</v>
      </c>
      <c r="AE35" s="73">
        <v>0</v>
      </c>
      <c r="AF35" s="73">
        <v>0</v>
      </c>
      <c r="AG35" s="73">
        <v>1</v>
      </c>
      <c r="AH35" s="73">
        <v>1</v>
      </c>
      <c r="AI35" s="73">
        <v>1</v>
      </c>
      <c r="AJ35" s="73">
        <v>1</v>
      </c>
      <c r="AK35" s="73">
        <v>0</v>
      </c>
      <c r="AL35" s="73">
        <v>0</v>
      </c>
      <c r="AM35" s="73">
        <v>0</v>
      </c>
      <c r="AN35" s="73">
        <v>0</v>
      </c>
      <c r="AO35" s="73">
        <v>2</v>
      </c>
      <c r="AP35" s="73">
        <v>2</v>
      </c>
      <c r="AQ35" s="73">
        <v>0</v>
      </c>
      <c r="AR35" s="73">
        <v>4</v>
      </c>
      <c r="AS35" s="73">
        <v>0</v>
      </c>
      <c r="AT35" s="73">
        <v>1</v>
      </c>
      <c r="AU35" s="73">
        <v>1</v>
      </c>
      <c r="AV35" s="73">
        <v>0</v>
      </c>
      <c r="AW35" s="73">
        <v>1</v>
      </c>
      <c r="AX35" s="73">
        <v>0</v>
      </c>
      <c r="AY35" s="73">
        <v>0</v>
      </c>
      <c r="AZ35" s="73">
        <v>0</v>
      </c>
      <c r="BA35" s="73">
        <v>0</v>
      </c>
      <c r="BB35" s="73">
        <v>0</v>
      </c>
      <c r="BC35" s="73">
        <v>0</v>
      </c>
      <c r="BD35" s="74">
        <f t="shared" si="0"/>
        <v>294</v>
      </c>
    </row>
    <row r="36" spans="1:56" s="34" customFormat="1" ht="19.899999999999999" customHeight="1" x14ac:dyDescent="0.2">
      <c r="A36" s="69" t="s">
        <v>120</v>
      </c>
      <c r="B36" s="75">
        <v>3</v>
      </c>
      <c r="C36" s="75">
        <v>0</v>
      </c>
      <c r="D36" s="75">
        <v>0</v>
      </c>
      <c r="E36" s="75">
        <v>0</v>
      </c>
      <c r="F36" s="75">
        <v>1</v>
      </c>
      <c r="G36" s="75">
        <v>0</v>
      </c>
      <c r="H36" s="75">
        <v>1</v>
      </c>
      <c r="I36" s="75">
        <v>2</v>
      </c>
      <c r="J36" s="75">
        <v>0</v>
      </c>
      <c r="K36" s="75">
        <v>19</v>
      </c>
      <c r="L36" s="75">
        <v>98</v>
      </c>
      <c r="M36" s="75">
        <v>0</v>
      </c>
      <c r="N36" s="75">
        <v>0</v>
      </c>
      <c r="O36" s="75">
        <v>0</v>
      </c>
      <c r="P36" s="75">
        <v>3</v>
      </c>
      <c r="Q36" s="75">
        <v>1</v>
      </c>
      <c r="R36" s="75">
        <v>0</v>
      </c>
      <c r="S36" s="75">
        <v>0</v>
      </c>
      <c r="T36" s="75">
        <v>0</v>
      </c>
      <c r="U36" s="75">
        <v>3</v>
      </c>
      <c r="V36" s="75">
        <v>0</v>
      </c>
      <c r="W36" s="75">
        <v>3</v>
      </c>
      <c r="X36" s="75">
        <v>0</v>
      </c>
      <c r="Y36" s="75">
        <v>2</v>
      </c>
      <c r="Z36" s="75">
        <v>0</v>
      </c>
      <c r="AA36" s="75">
        <v>2</v>
      </c>
      <c r="AB36" s="75">
        <v>0</v>
      </c>
      <c r="AC36" s="75">
        <v>0</v>
      </c>
      <c r="AD36" s="75">
        <v>0</v>
      </c>
      <c r="AE36" s="75">
        <v>0</v>
      </c>
      <c r="AF36" s="75">
        <v>0</v>
      </c>
      <c r="AG36" s="75">
        <v>2</v>
      </c>
      <c r="AH36" s="75">
        <v>0</v>
      </c>
      <c r="AI36" s="75">
        <v>5</v>
      </c>
      <c r="AJ36" s="75">
        <v>0</v>
      </c>
      <c r="AK36" s="75">
        <v>0</v>
      </c>
      <c r="AL36" s="75">
        <v>0</v>
      </c>
      <c r="AM36" s="75">
        <v>0</v>
      </c>
      <c r="AN36" s="75">
        <v>0</v>
      </c>
      <c r="AO36" s="75">
        <v>1</v>
      </c>
      <c r="AP36" s="75">
        <v>4</v>
      </c>
      <c r="AQ36" s="75">
        <v>0</v>
      </c>
      <c r="AR36" s="75">
        <v>2</v>
      </c>
      <c r="AS36" s="75">
        <v>0</v>
      </c>
      <c r="AT36" s="75">
        <v>1</v>
      </c>
      <c r="AU36" s="75">
        <v>3</v>
      </c>
      <c r="AV36" s="75">
        <v>2</v>
      </c>
      <c r="AW36" s="75">
        <v>0</v>
      </c>
      <c r="AX36" s="75">
        <v>1</v>
      </c>
      <c r="AY36" s="75">
        <v>0</v>
      </c>
      <c r="AZ36" s="75">
        <v>0</v>
      </c>
      <c r="BA36" s="75">
        <v>0</v>
      </c>
      <c r="BB36" s="75">
        <v>0</v>
      </c>
      <c r="BC36" s="75">
        <v>0</v>
      </c>
      <c r="BD36" s="75">
        <f t="shared" si="0"/>
        <v>159</v>
      </c>
    </row>
    <row r="37" spans="1:56" s="34" customFormat="1" ht="19.899999999999999" customHeight="1" x14ac:dyDescent="0.2">
      <c r="A37" s="68" t="s">
        <v>121</v>
      </c>
      <c r="B37" s="73">
        <v>4</v>
      </c>
      <c r="C37" s="73">
        <v>0</v>
      </c>
      <c r="D37" s="73">
        <v>2</v>
      </c>
      <c r="E37" s="73">
        <v>0</v>
      </c>
      <c r="F37" s="73">
        <v>1</v>
      </c>
      <c r="G37" s="73">
        <v>0</v>
      </c>
      <c r="H37" s="73">
        <v>1</v>
      </c>
      <c r="I37" s="73">
        <v>0</v>
      </c>
      <c r="J37" s="73">
        <v>0</v>
      </c>
      <c r="K37" s="73">
        <v>27</v>
      </c>
      <c r="L37" s="73">
        <v>123</v>
      </c>
      <c r="M37" s="73">
        <v>0</v>
      </c>
      <c r="N37" s="73">
        <v>0</v>
      </c>
      <c r="O37" s="73">
        <v>0</v>
      </c>
      <c r="P37" s="73">
        <v>1</v>
      </c>
      <c r="Q37" s="73">
        <v>0</v>
      </c>
      <c r="R37" s="73">
        <v>0</v>
      </c>
      <c r="S37" s="73">
        <v>0</v>
      </c>
      <c r="T37" s="73">
        <v>0</v>
      </c>
      <c r="U37" s="73">
        <v>1</v>
      </c>
      <c r="V37" s="73">
        <v>0</v>
      </c>
      <c r="W37" s="73">
        <v>0</v>
      </c>
      <c r="X37" s="73">
        <v>0</v>
      </c>
      <c r="Y37" s="73">
        <v>3</v>
      </c>
      <c r="Z37" s="73">
        <v>3</v>
      </c>
      <c r="AA37" s="73">
        <v>2</v>
      </c>
      <c r="AB37" s="73">
        <v>0</v>
      </c>
      <c r="AC37" s="73">
        <v>0</v>
      </c>
      <c r="AD37" s="73">
        <v>0</v>
      </c>
      <c r="AE37" s="73">
        <v>0</v>
      </c>
      <c r="AF37" s="73">
        <v>0</v>
      </c>
      <c r="AG37" s="73">
        <v>0</v>
      </c>
      <c r="AH37" s="73">
        <v>0</v>
      </c>
      <c r="AI37" s="73">
        <v>1</v>
      </c>
      <c r="AJ37" s="73">
        <v>6</v>
      </c>
      <c r="AK37" s="73">
        <v>0</v>
      </c>
      <c r="AL37" s="73">
        <v>0</v>
      </c>
      <c r="AM37" s="73">
        <v>0</v>
      </c>
      <c r="AN37" s="73">
        <v>0</v>
      </c>
      <c r="AO37" s="73">
        <v>0</v>
      </c>
      <c r="AP37" s="73">
        <v>17</v>
      </c>
      <c r="AQ37" s="73">
        <v>0</v>
      </c>
      <c r="AR37" s="73">
        <v>13</v>
      </c>
      <c r="AS37" s="73">
        <v>0</v>
      </c>
      <c r="AT37" s="73">
        <v>0</v>
      </c>
      <c r="AU37" s="73">
        <v>5</v>
      </c>
      <c r="AV37" s="73">
        <v>0</v>
      </c>
      <c r="AW37" s="73">
        <v>0</v>
      </c>
      <c r="AX37" s="73">
        <v>0</v>
      </c>
      <c r="AY37" s="73">
        <v>0</v>
      </c>
      <c r="AZ37" s="73">
        <v>0</v>
      </c>
      <c r="BA37" s="73">
        <v>0</v>
      </c>
      <c r="BB37" s="73">
        <v>0</v>
      </c>
      <c r="BC37" s="73">
        <v>0</v>
      </c>
      <c r="BD37" s="74">
        <f t="shared" si="0"/>
        <v>210</v>
      </c>
    </row>
    <row r="38" spans="1:56" s="34" customFormat="1" ht="19.899999999999999" customHeight="1" x14ac:dyDescent="0.2">
      <c r="A38" s="69" t="s">
        <v>122</v>
      </c>
      <c r="B38" s="75">
        <v>1</v>
      </c>
      <c r="C38" s="75">
        <v>1</v>
      </c>
      <c r="D38" s="75">
        <v>0</v>
      </c>
      <c r="E38" s="75">
        <v>0</v>
      </c>
      <c r="F38" s="75">
        <v>1</v>
      </c>
      <c r="G38" s="75">
        <v>0</v>
      </c>
      <c r="H38" s="75">
        <v>0</v>
      </c>
      <c r="I38" s="75">
        <v>0</v>
      </c>
      <c r="J38" s="75">
        <v>0</v>
      </c>
      <c r="K38" s="75">
        <v>9</v>
      </c>
      <c r="L38" s="75">
        <v>537</v>
      </c>
      <c r="M38" s="75">
        <v>0</v>
      </c>
      <c r="N38" s="75">
        <v>0</v>
      </c>
      <c r="O38" s="75">
        <v>0</v>
      </c>
      <c r="P38" s="75">
        <v>1</v>
      </c>
      <c r="Q38" s="75">
        <v>1</v>
      </c>
      <c r="R38" s="75">
        <v>0</v>
      </c>
      <c r="S38" s="75">
        <v>0</v>
      </c>
      <c r="T38" s="75">
        <v>0</v>
      </c>
      <c r="U38" s="75">
        <v>1</v>
      </c>
      <c r="V38" s="75">
        <v>0</v>
      </c>
      <c r="W38" s="75">
        <v>0</v>
      </c>
      <c r="X38" s="75">
        <v>0</v>
      </c>
      <c r="Y38" s="75">
        <v>0</v>
      </c>
      <c r="Z38" s="75">
        <v>0</v>
      </c>
      <c r="AA38" s="75">
        <v>1</v>
      </c>
      <c r="AB38" s="75">
        <v>0</v>
      </c>
      <c r="AC38" s="75">
        <v>0</v>
      </c>
      <c r="AD38" s="75">
        <v>0</v>
      </c>
      <c r="AE38" s="75">
        <v>0</v>
      </c>
      <c r="AF38" s="75">
        <v>0</v>
      </c>
      <c r="AG38" s="75">
        <v>1</v>
      </c>
      <c r="AH38" s="75">
        <v>0</v>
      </c>
      <c r="AI38" s="75">
        <v>0</v>
      </c>
      <c r="AJ38" s="75">
        <v>3</v>
      </c>
      <c r="AK38" s="75">
        <v>0</v>
      </c>
      <c r="AL38" s="75">
        <v>0</v>
      </c>
      <c r="AM38" s="75">
        <v>0</v>
      </c>
      <c r="AN38" s="75">
        <v>0</v>
      </c>
      <c r="AO38" s="75">
        <v>1</v>
      </c>
      <c r="AP38" s="75">
        <v>3</v>
      </c>
      <c r="AQ38" s="75">
        <v>0</v>
      </c>
      <c r="AR38" s="75">
        <v>3</v>
      </c>
      <c r="AS38" s="75">
        <v>0</v>
      </c>
      <c r="AT38" s="75">
        <v>1</v>
      </c>
      <c r="AU38" s="75">
        <v>1</v>
      </c>
      <c r="AV38" s="75">
        <v>0</v>
      </c>
      <c r="AW38" s="75">
        <v>0</v>
      </c>
      <c r="AX38" s="75">
        <v>0</v>
      </c>
      <c r="AY38" s="75">
        <v>0</v>
      </c>
      <c r="AZ38" s="75">
        <v>0</v>
      </c>
      <c r="BA38" s="75">
        <v>0</v>
      </c>
      <c r="BB38" s="75">
        <v>1</v>
      </c>
      <c r="BC38" s="75">
        <v>0</v>
      </c>
      <c r="BD38" s="75">
        <f t="shared" si="0"/>
        <v>567</v>
      </c>
    </row>
    <row r="39" spans="1:56" s="34" customFormat="1" ht="19.899999999999999" customHeight="1" x14ac:dyDescent="0.2">
      <c r="A39" s="68" t="s">
        <v>123</v>
      </c>
      <c r="B39" s="73">
        <v>0</v>
      </c>
      <c r="C39" s="73">
        <v>1</v>
      </c>
      <c r="D39" s="73">
        <v>1</v>
      </c>
      <c r="E39" s="73">
        <v>0</v>
      </c>
      <c r="F39" s="73">
        <v>5</v>
      </c>
      <c r="G39" s="73">
        <v>0</v>
      </c>
      <c r="H39" s="73">
        <v>0</v>
      </c>
      <c r="I39" s="73">
        <v>0</v>
      </c>
      <c r="J39" s="73">
        <v>0</v>
      </c>
      <c r="K39" s="73">
        <v>1</v>
      </c>
      <c r="L39" s="73">
        <v>0</v>
      </c>
      <c r="M39" s="73">
        <v>1</v>
      </c>
      <c r="N39" s="73">
        <v>88</v>
      </c>
      <c r="O39" s="73">
        <v>0</v>
      </c>
      <c r="P39" s="73">
        <v>0</v>
      </c>
      <c r="Q39" s="73">
        <v>0</v>
      </c>
      <c r="R39" s="73">
        <v>0</v>
      </c>
      <c r="S39" s="73">
        <v>0</v>
      </c>
      <c r="T39" s="73">
        <v>0</v>
      </c>
      <c r="U39" s="73">
        <v>0</v>
      </c>
      <c r="V39" s="73">
        <v>0</v>
      </c>
      <c r="W39" s="73">
        <v>1</v>
      </c>
      <c r="X39" s="73">
        <v>0</v>
      </c>
      <c r="Y39" s="73">
        <v>0</v>
      </c>
      <c r="Z39" s="73">
        <v>0</v>
      </c>
      <c r="AA39" s="73">
        <v>0</v>
      </c>
      <c r="AB39" s="73">
        <v>0</v>
      </c>
      <c r="AC39" s="73">
        <v>1</v>
      </c>
      <c r="AD39" s="73">
        <v>0</v>
      </c>
      <c r="AE39" s="73">
        <v>0</v>
      </c>
      <c r="AF39" s="73">
        <v>0</v>
      </c>
      <c r="AG39" s="73">
        <v>0</v>
      </c>
      <c r="AH39" s="73">
        <v>0</v>
      </c>
      <c r="AI39" s="73">
        <v>0</v>
      </c>
      <c r="AJ39" s="73">
        <v>0</v>
      </c>
      <c r="AK39" s="73">
        <v>0</v>
      </c>
      <c r="AL39" s="73">
        <v>0</v>
      </c>
      <c r="AM39" s="73">
        <v>0</v>
      </c>
      <c r="AN39" s="73">
        <v>0</v>
      </c>
      <c r="AO39" s="73">
        <v>0</v>
      </c>
      <c r="AP39" s="73">
        <v>1</v>
      </c>
      <c r="AQ39" s="73">
        <v>0</v>
      </c>
      <c r="AR39" s="73">
        <v>0</v>
      </c>
      <c r="AS39" s="73">
        <v>0</v>
      </c>
      <c r="AT39" s="73">
        <v>0</v>
      </c>
      <c r="AU39" s="73">
        <v>1</v>
      </c>
      <c r="AV39" s="73">
        <v>1</v>
      </c>
      <c r="AW39" s="73">
        <v>0</v>
      </c>
      <c r="AX39" s="73">
        <v>2</v>
      </c>
      <c r="AY39" s="73">
        <v>0</v>
      </c>
      <c r="AZ39" s="73">
        <v>0</v>
      </c>
      <c r="BA39" s="73">
        <v>0</v>
      </c>
      <c r="BB39" s="73">
        <v>0</v>
      </c>
      <c r="BC39" s="73">
        <v>0</v>
      </c>
      <c r="BD39" s="74">
        <f t="shared" si="0"/>
        <v>104</v>
      </c>
    </row>
    <row r="40" spans="1:56" s="34" customFormat="1" ht="19.899999999999999" customHeight="1" x14ac:dyDescent="0.2">
      <c r="A40" s="69" t="s">
        <v>124</v>
      </c>
      <c r="B40" s="75">
        <v>1</v>
      </c>
      <c r="C40" s="75">
        <v>30</v>
      </c>
      <c r="D40" s="75">
        <v>0</v>
      </c>
      <c r="E40" s="75">
        <v>0</v>
      </c>
      <c r="F40" s="75">
        <v>6</v>
      </c>
      <c r="G40" s="75">
        <v>0</v>
      </c>
      <c r="H40" s="75">
        <v>0</v>
      </c>
      <c r="I40" s="75">
        <v>0</v>
      </c>
      <c r="J40" s="75">
        <v>0</v>
      </c>
      <c r="K40" s="75">
        <v>0</v>
      </c>
      <c r="L40" s="75">
        <v>1</v>
      </c>
      <c r="M40" s="75">
        <v>0</v>
      </c>
      <c r="N40" s="75">
        <v>0</v>
      </c>
      <c r="O40" s="75">
        <v>121</v>
      </c>
      <c r="P40" s="75">
        <v>0</v>
      </c>
      <c r="Q40" s="75">
        <v>1</v>
      </c>
      <c r="R40" s="75">
        <v>0</v>
      </c>
      <c r="S40" s="75">
        <v>0</v>
      </c>
      <c r="T40" s="75">
        <v>0</v>
      </c>
      <c r="U40" s="75">
        <v>0</v>
      </c>
      <c r="V40" s="75">
        <v>0</v>
      </c>
      <c r="W40" s="75">
        <v>0</v>
      </c>
      <c r="X40" s="75">
        <v>0</v>
      </c>
      <c r="Y40" s="75">
        <v>0</v>
      </c>
      <c r="Z40" s="75">
        <v>0</v>
      </c>
      <c r="AA40" s="75">
        <v>0</v>
      </c>
      <c r="AB40" s="75">
        <v>0</v>
      </c>
      <c r="AC40" s="75">
        <v>2</v>
      </c>
      <c r="AD40" s="75">
        <v>2</v>
      </c>
      <c r="AE40" s="75">
        <v>4</v>
      </c>
      <c r="AF40" s="75">
        <v>0</v>
      </c>
      <c r="AG40" s="75">
        <v>0</v>
      </c>
      <c r="AH40" s="75">
        <v>0</v>
      </c>
      <c r="AI40" s="75">
        <v>0</v>
      </c>
      <c r="AJ40" s="75">
        <v>0</v>
      </c>
      <c r="AK40" s="75">
        <v>0</v>
      </c>
      <c r="AL40" s="75">
        <v>0</v>
      </c>
      <c r="AM40" s="75">
        <v>0</v>
      </c>
      <c r="AN40" s="75">
        <v>5</v>
      </c>
      <c r="AO40" s="75">
        <v>0</v>
      </c>
      <c r="AP40" s="75">
        <v>0</v>
      </c>
      <c r="AQ40" s="75">
        <v>0</v>
      </c>
      <c r="AR40" s="75">
        <v>0</v>
      </c>
      <c r="AS40" s="75">
        <v>0</v>
      </c>
      <c r="AT40" s="75">
        <v>0</v>
      </c>
      <c r="AU40" s="75">
        <v>0</v>
      </c>
      <c r="AV40" s="75">
        <v>11</v>
      </c>
      <c r="AW40" s="75">
        <v>0</v>
      </c>
      <c r="AX40" s="75">
        <v>0</v>
      </c>
      <c r="AY40" s="75">
        <v>0</v>
      </c>
      <c r="AZ40" s="75">
        <v>3</v>
      </c>
      <c r="BA40" s="75">
        <v>0</v>
      </c>
      <c r="BB40" s="75">
        <v>0</v>
      </c>
      <c r="BC40" s="75">
        <v>0</v>
      </c>
      <c r="BD40" s="75">
        <f t="shared" si="0"/>
        <v>187</v>
      </c>
    </row>
    <row r="41" spans="1:56" s="34" customFormat="1" ht="19.899999999999999" customHeight="1" x14ac:dyDescent="0.2">
      <c r="A41" s="68" t="s">
        <v>125</v>
      </c>
      <c r="B41" s="73">
        <v>0</v>
      </c>
      <c r="C41" s="73">
        <v>0</v>
      </c>
      <c r="D41" s="73">
        <v>1</v>
      </c>
      <c r="E41" s="73">
        <v>0</v>
      </c>
      <c r="F41" s="73">
        <v>0</v>
      </c>
      <c r="G41" s="73">
        <v>0</v>
      </c>
      <c r="H41" s="73">
        <v>0</v>
      </c>
      <c r="I41" s="73">
        <v>0</v>
      </c>
      <c r="J41" s="73">
        <v>0</v>
      </c>
      <c r="K41" s="73">
        <v>0</v>
      </c>
      <c r="L41" s="73">
        <v>0</v>
      </c>
      <c r="M41" s="73">
        <v>0</v>
      </c>
      <c r="N41" s="73">
        <v>0</v>
      </c>
      <c r="O41" s="73">
        <v>0</v>
      </c>
      <c r="P41" s="73">
        <v>26</v>
      </c>
      <c r="Q41" s="73">
        <v>4</v>
      </c>
      <c r="R41" s="73">
        <v>0</v>
      </c>
      <c r="S41" s="73">
        <v>0</v>
      </c>
      <c r="T41" s="73">
        <v>0</v>
      </c>
      <c r="U41" s="73">
        <v>0</v>
      </c>
      <c r="V41" s="73">
        <v>0</v>
      </c>
      <c r="W41" s="73">
        <v>0</v>
      </c>
      <c r="X41" s="73">
        <v>0</v>
      </c>
      <c r="Y41" s="73">
        <v>0</v>
      </c>
      <c r="Z41" s="73">
        <v>0</v>
      </c>
      <c r="AA41" s="73">
        <v>0</v>
      </c>
      <c r="AB41" s="73">
        <v>0</v>
      </c>
      <c r="AC41" s="73">
        <v>0</v>
      </c>
      <c r="AD41" s="73">
        <v>0</v>
      </c>
      <c r="AE41" s="73">
        <v>0</v>
      </c>
      <c r="AF41" s="73">
        <v>0</v>
      </c>
      <c r="AG41" s="73">
        <v>0</v>
      </c>
      <c r="AH41" s="73">
        <v>0</v>
      </c>
      <c r="AI41" s="73">
        <v>0</v>
      </c>
      <c r="AJ41" s="73">
        <v>0</v>
      </c>
      <c r="AK41" s="73">
        <v>0</v>
      </c>
      <c r="AL41" s="73">
        <v>0</v>
      </c>
      <c r="AM41" s="73">
        <v>0</v>
      </c>
      <c r="AN41" s="73">
        <v>0</v>
      </c>
      <c r="AO41" s="73">
        <v>0</v>
      </c>
      <c r="AP41" s="73">
        <v>0</v>
      </c>
      <c r="AQ41" s="73">
        <v>0</v>
      </c>
      <c r="AR41" s="73">
        <v>0</v>
      </c>
      <c r="AS41" s="73">
        <v>0</v>
      </c>
      <c r="AT41" s="73">
        <v>0</v>
      </c>
      <c r="AU41" s="73">
        <v>0</v>
      </c>
      <c r="AV41" s="73">
        <v>0</v>
      </c>
      <c r="AW41" s="73">
        <v>0</v>
      </c>
      <c r="AX41" s="73">
        <v>0</v>
      </c>
      <c r="AY41" s="73">
        <v>0</v>
      </c>
      <c r="AZ41" s="73">
        <v>0</v>
      </c>
      <c r="BA41" s="73">
        <v>0</v>
      </c>
      <c r="BB41" s="73">
        <v>0</v>
      </c>
      <c r="BC41" s="73">
        <v>0</v>
      </c>
      <c r="BD41" s="74">
        <f t="shared" si="0"/>
        <v>31</v>
      </c>
    </row>
    <row r="42" spans="1:56" s="34" customFormat="1" ht="19.899999999999999" customHeight="1" x14ac:dyDescent="0.2">
      <c r="A42" s="69" t="s">
        <v>126</v>
      </c>
      <c r="B42" s="75">
        <v>0</v>
      </c>
      <c r="C42" s="75">
        <v>0</v>
      </c>
      <c r="D42" s="75">
        <v>0</v>
      </c>
      <c r="E42" s="75">
        <v>0</v>
      </c>
      <c r="F42" s="75">
        <v>0</v>
      </c>
      <c r="G42" s="75">
        <v>0</v>
      </c>
      <c r="H42" s="75">
        <v>0</v>
      </c>
      <c r="I42" s="75">
        <v>0</v>
      </c>
      <c r="J42" s="75">
        <v>0</v>
      </c>
      <c r="K42" s="75">
        <v>1</v>
      </c>
      <c r="L42" s="75">
        <v>0</v>
      </c>
      <c r="M42" s="75">
        <v>0</v>
      </c>
      <c r="N42" s="75">
        <v>0</v>
      </c>
      <c r="O42" s="75">
        <v>0</v>
      </c>
      <c r="P42" s="75">
        <v>100</v>
      </c>
      <c r="Q42" s="75">
        <v>4</v>
      </c>
      <c r="R42" s="75">
        <v>0</v>
      </c>
      <c r="S42" s="75">
        <v>0</v>
      </c>
      <c r="T42" s="75">
        <v>0</v>
      </c>
      <c r="U42" s="75">
        <v>0</v>
      </c>
      <c r="V42" s="75">
        <v>0</v>
      </c>
      <c r="W42" s="75">
        <v>0</v>
      </c>
      <c r="X42" s="75">
        <v>0</v>
      </c>
      <c r="Y42" s="75">
        <v>1</v>
      </c>
      <c r="Z42" s="75">
        <v>0</v>
      </c>
      <c r="AA42" s="75">
        <v>0</v>
      </c>
      <c r="AB42" s="75">
        <v>0</v>
      </c>
      <c r="AC42" s="75">
        <v>0</v>
      </c>
      <c r="AD42" s="75">
        <v>0</v>
      </c>
      <c r="AE42" s="75">
        <v>0</v>
      </c>
      <c r="AF42" s="75">
        <v>0</v>
      </c>
      <c r="AG42" s="75">
        <v>0</v>
      </c>
      <c r="AH42" s="75">
        <v>0</v>
      </c>
      <c r="AI42" s="75">
        <v>0</v>
      </c>
      <c r="AJ42" s="75">
        <v>0</v>
      </c>
      <c r="AK42" s="75">
        <v>0</v>
      </c>
      <c r="AL42" s="75">
        <v>0</v>
      </c>
      <c r="AM42" s="75">
        <v>0</v>
      </c>
      <c r="AN42" s="75">
        <v>0</v>
      </c>
      <c r="AO42" s="75">
        <v>0</v>
      </c>
      <c r="AP42" s="75">
        <v>0</v>
      </c>
      <c r="AQ42" s="75">
        <v>0</v>
      </c>
      <c r="AR42" s="75">
        <v>0</v>
      </c>
      <c r="AS42" s="75">
        <v>0</v>
      </c>
      <c r="AT42" s="75">
        <v>0</v>
      </c>
      <c r="AU42" s="75">
        <v>0</v>
      </c>
      <c r="AV42" s="75">
        <v>0</v>
      </c>
      <c r="AW42" s="75">
        <v>0</v>
      </c>
      <c r="AX42" s="75">
        <v>0</v>
      </c>
      <c r="AY42" s="75">
        <v>0</v>
      </c>
      <c r="AZ42" s="75">
        <v>0</v>
      </c>
      <c r="BA42" s="75">
        <v>0</v>
      </c>
      <c r="BB42" s="75">
        <v>1</v>
      </c>
      <c r="BC42" s="75">
        <v>0</v>
      </c>
      <c r="BD42" s="75">
        <f t="shared" si="0"/>
        <v>107</v>
      </c>
    </row>
    <row r="43" spans="1:56" s="34" customFormat="1" ht="19.899999999999999" customHeight="1" x14ac:dyDescent="0.2">
      <c r="A43" s="68" t="s">
        <v>127</v>
      </c>
      <c r="B43" s="73">
        <v>1</v>
      </c>
      <c r="C43" s="73">
        <v>0</v>
      </c>
      <c r="D43" s="73">
        <v>1</v>
      </c>
      <c r="E43" s="73">
        <v>0</v>
      </c>
      <c r="F43" s="73">
        <v>3</v>
      </c>
      <c r="G43" s="73">
        <v>0</v>
      </c>
      <c r="H43" s="73">
        <v>0</v>
      </c>
      <c r="I43" s="73">
        <v>0</v>
      </c>
      <c r="J43" s="73">
        <v>0</v>
      </c>
      <c r="K43" s="73">
        <v>5</v>
      </c>
      <c r="L43" s="73">
        <v>1</v>
      </c>
      <c r="M43" s="73">
        <v>0</v>
      </c>
      <c r="N43" s="73">
        <v>0</v>
      </c>
      <c r="O43" s="73">
        <v>0</v>
      </c>
      <c r="P43" s="73">
        <v>99</v>
      </c>
      <c r="Q43" s="73">
        <v>0</v>
      </c>
      <c r="R43" s="73">
        <v>0</v>
      </c>
      <c r="S43" s="73">
        <v>0</v>
      </c>
      <c r="T43" s="73">
        <v>0</v>
      </c>
      <c r="U43" s="73">
        <v>0</v>
      </c>
      <c r="V43" s="73">
        <v>0</v>
      </c>
      <c r="W43" s="73">
        <v>0</v>
      </c>
      <c r="X43" s="73">
        <v>0</v>
      </c>
      <c r="Y43" s="73">
        <v>3</v>
      </c>
      <c r="Z43" s="73">
        <v>0</v>
      </c>
      <c r="AA43" s="73">
        <v>0</v>
      </c>
      <c r="AB43" s="73">
        <v>0</v>
      </c>
      <c r="AC43" s="73">
        <v>0</v>
      </c>
      <c r="AD43" s="73">
        <v>0</v>
      </c>
      <c r="AE43" s="73">
        <v>0</v>
      </c>
      <c r="AF43" s="73">
        <v>0</v>
      </c>
      <c r="AG43" s="73">
        <v>1</v>
      </c>
      <c r="AH43" s="73">
        <v>0</v>
      </c>
      <c r="AI43" s="73">
        <v>1</v>
      </c>
      <c r="AJ43" s="73">
        <v>1</v>
      </c>
      <c r="AK43" s="73">
        <v>0</v>
      </c>
      <c r="AL43" s="73">
        <v>0</v>
      </c>
      <c r="AM43" s="73">
        <v>1</v>
      </c>
      <c r="AN43" s="73">
        <v>0</v>
      </c>
      <c r="AO43" s="73">
        <v>0</v>
      </c>
      <c r="AP43" s="73">
        <v>4</v>
      </c>
      <c r="AQ43" s="73">
        <v>0</v>
      </c>
      <c r="AR43" s="73">
        <v>0</v>
      </c>
      <c r="AS43" s="73">
        <v>0</v>
      </c>
      <c r="AT43" s="73">
        <v>0</v>
      </c>
      <c r="AU43" s="73">
        <v>5</v>
      </c>
      <c r="AV43" s="73">
        <v>0</v>
      </c>
      <c r="AW43" s="73">
        <v>0</v>
      </c>
      <c r="AX43" s="73">
        <v>0</v>
      </c>
      <c r="AY43" s="73">
        <v>0</v>
      </c>
      <c r="AZ43" s="73">
        <v>0</v>
      </c>
      <c r="BA43" s="73">
        <v>1</v>
      </c>
      <c r="BB43" s="73">
        <v>6</v>
      </c>
      <c r="BC43" s="73">
        <v>0</v>
      </c>
      <c r="BD43" s="74">
        <f t="shared" si="0"/>
        <v>133</v>
      </c>
    </row>
    <row r="44" spans="1:56" s="34" customFormat="1" ht="19.899999999999999" customHeight="1" x14ac:dyDescent="0.2">
      <c r="A44" s="69" t="s">
        <v>128</v>
      </c>
      <c r="B44" s="75">
        <v>0</v>
      </c>
      <c r="C44" s="75">
        <v>0</v>
      </c>
      <c r="D44" s="75">
        <v>0</v>
      </c>
      <c r="E44" s="75">
        <v>0</v>
      </c>
      <c r="F44" s="75">
        <v>1</v>
      </c>
      <c r="G44" s="75">
        <v>0</v>
      </c>
      <c r="H44" s="75">
        <v>0</v>
      </c>
      <c r="I44" s="75">
        <v>0</v>
      </c>
      <c r="J44" s="75">
        <v>0</v>
      </c>
      <c r="K44" s="75">
        <v>1</v>
      </c>
      <c r="L44" s="75">
        <v>0</v>
      </c>
      <c r="M44" s="75">
        <v>0</v>
      </c>
      <c r="N44" s="75">
        <v>0</v>
      </c>
      <c r="O44" s="75">
        <v>0</v>
      </c>
      <c r="P44" s="75">
        <v>187</v>
      </c>
      <c r="Q44" s="75">
        <v>1</v>
      </c>
      <c r="R44" s="75">
        <v>1</v>
      </c>
      <c r="S44" s="75">
        <v>0</v>
      </c>
      <c r="T44" s="75">
        <v>1</v>
      </c>
      <c r="U44" s="75">
        <v>0</v>
      </c>
      <c r="V44" s="75">
        <v>0</v>
      </c>
      <c r="W44" s="75">
        <v>0</v>
      </c>
      <c r="X44" s="75">
        <v>0</v>
      </c>
      <c r="Y44" s="75">
        <v>0</v>
      </c>
      <c r="Z44" s="75">
        <v>0</v>
      </c>
      <c r="AA44" s="75">
        <v>0</v>
      </c>
      <c r="AB44" s="75">
        <v>49</v>
      </c>
      <c r="AC44" s="75">
        <v>0</v>
      </c>
      <c r="AD44" s="75">
        <v>0</v>
      </c>
      <c r="AE44" s="75">
        <v>0</v>
      </c>
      <c r="AF44" s="75">
        <v>0</v>
      </c>
      <c r="AG44" s="75">
        <v>0</v>
      </c>
      <c r="AH44" s="75">
        <v>0</v>
      </c>
      <c r="AI44" s="75">
        <v>0</v>
      </c>
      <c r="AJ44" s="75">
        <v>0</v>
      </c>
      <c r="AK44" s="75">
        <v>0</v>
      </c>
      <c r="AL44" s="75">
        <v>0</v>
      </c>
      <c r="AM44" s="75">
        <v>0</v>
      </c>
      <c r="AN44" s="75">
        <v>0</v>
      </c>
      <c r="AO44" s="75">
        <v>0</v>
      </c>
      <c r="AP44" s="75">
        <v>0</v>
      </c>
      <c r="AQ44" s="75">
        <v>0</v>
      </c>
      <c r="AR44" s="75">
        <v>0</v>
      </c>
      <c r="AS44" s="75">
        <v>0</v>
      </c>
      <c r="AT44" s="75">
        <v>1</v>
      </c>
      <c r="AU44" s="75">
        <v>0</v>
      </c>
      <c r="AV44" s="75">
        <v>0</v>
      </c>
      <c r="AW44" s="75">
        <v>0</v>
      </c>
      <c r="AX44" s="75">
        <v>0</v>
      </c>
      <c r="AY44" s="75">
        <v>0</v>
      </c>
      <c r="AZ44" s="75">
        <v>0</v>
      </c>
      <c r="BA44" s="75">
        <v>0</v>
      </c>
      <c r="BB44" s="75">
        <v>0</v>
      </c>
      <c r="BC44" s="75">
        <v>0</v>
      </c>
      <c r="BD44" s="75">
        <f t="shared" si="0"/>
        <v>242</v>
      </c>
    </row>
    <row r="45" spans="1:56" s="34" customFormat="1" ht="19.899999999999999" customHeight="1" x14ac:dyDescent="0.2">
      <c r="A45" s="68" t="s">
        <v>129</v>
      </c>
      <c r="B45" s="73">
        <v>0</v>
      </c>
      <c r="C45" s="73">
        <v>0</v>
      </c>
      <c r="D45" s="73">
        <v>118</v>
      </c>
      <c r="E45" s="73">
        <v>0</v>
      </c>
      <c r="F45" s="73">
        <v>27</v>
      </c>
      <c r="G45" s="73">
        <v>4</v>
      </c>
      <c r="H45" s="73">
        <v>0</v>
      </c>
      <c r="I45" s="73">
        <v>0</v>
      </c>
      <c r="J45" s="73">
        <v>0</v>
      </c>
      <c r="K45" s="73">
        <v>14</v>
      </c>
      <c r="L45" s="73">
        <v>3</v>
      </c>
      <c r="M45" s="73">
        <v>0</v>
      </c>
      <c r="N45" s="73">
        <v>1</v>
      </c>
      <c r="O45" s="73">
        <v>0</v>
      </c>
      <c r="P45" s="73">
        <v>182</v>
      </c>
      <c r="Q45" s="73">
        <v>7</v>
      </c>
      <c r="R45" s="73">
        <v>1</v>
      </c>
      <c r="S45" s="73">
        <v>0</v>
      </c>
      <c r="T45" s="73">
        <v>1</v>
      </c>
      <c r="U45" s="73">
        <v>0</v>
      </c>
      <c r="V45" s="73">
        <v>0</v>
      </c>
      <c r="W45" s="73">
        <v>1</v>
      </c>
      <c r="X45" s="73">
        <v>1</v>
      </c>
      <c r="Y45" s="73">
        <v>25</v>
      </c>
      <c r="Z45" s="73">
        <v>3</v>
      </c>
      <c r="AA45" s="73">
        <v>0</v>
      </c>
      <c r="AB45" s="73">
        <v>1</v>
      </c>
      <c r="AC45" s="73">
        <v>0</v>
      </c>
      <c r="AD45" s="73">
        <v>2</v>
      </c>
      <c r="AE45" s="73">
        <v>1</v>
      </c>
      <c r="AF45" s="73">
        <v>0</v>
      </c>
      <c r="AG45" s="73">
        <v>3</v>
      </c>
      <c r="AH45" s="73">
        <v>1</v>
      </c>
      <c r="AI45" s="73">
        <v>2</v>
      </c>
      <c r="AJ45" s="73">
        <v>2</v>
      </c>
      <c r="AK45" s="73">
        <v>1</v>
      </c>
      <c r="AL45" s="73">
        <v>4</v>
      </c>
      <c r="AM45" s="73">
        <v>0</v>
      </c>
      <c r="AN45" s="73">
        <v>1</v>
      </c>
      <c r="AO45" s="73">
        <v>1</v>
      </c>
      <c r="AP45" s="73">
        <v>0</v>
      </c>
      <c r="AQ45" s="73">
        <v>0</v>
      </c>
      <c r="AR45" s="73">
        <v>2</v>
      </c>
      <c r="AS45" s="73">
        <v>0</v>
      </c>
      <c r="AT45" s="73">
        <v>1</v>
      </c>
      <c r="AU45" s="73">
        <v>17</v>
      </c>
      <c r="AV45" s="73">
        <v>4</v>
      </c>
      <c r="AW45" s="73">
        <v>0</v>
      </c>
      <c r="AX45" s="73">
        <v>3</v>
      </c>
      <c r="AY45" s="73">
        <v>0</v>
      </c>
      <c r="AZ45" s="73">
        <v>2</v>
      </c>
      <c r="BA45" s="73">
        <v>0</v>
      </c>
      <c r="BB45" s="73">
        <v>6</v>
      </c>
      <c r="BC45" s="73">
        <v>1</v>
      </c>
      <c r="BD45" s="74">
        <f t="shared" si="0"/>
        <v>443</v>
      </c>
    </row>
    <row r="46" spans="1:56" s="34" customFormat="1" ht="19.899999999999999" customHeight="1" x14ac:dyDescent="0.2">
      <c r="A46" s="69" t="s">
        <v>130</v>
      </c>
      <c r="B46" s="75">
        <v>1</v>
      </c>
      <c r="C46" s="75">
        <v>0</v>
      </c>
      <c r="D46" s="75">
        <v>1</v>
      </c>
      <c r="E46" s="75">
        <v>0</v>
      </c>
      <c r="F46" s="75">
        <v>9</v>
      </c>
      <c r="G46" s="75">
        <v>1</v>
      </c>
      <c r="H46" s="75">
        <v>0</v>
      </c>
      <c r="I46" s="75">
        <v>0</v>
      </c>
      <c r="J46" s="75">
        <v>0</v>
      </c>
      <c r="K46" s="75">
        <v>7</v>
      </c>
      <c r="L46" s="75">
        <v>1</v>
      </c>
      <c r="M46" s="75">
        <v>0</v>
      </c>
      <c r="N46" s="75">
        <v>0</v>
      </c>
      <c r="O46" s="75">
        <v>0</v>
      </c>
      <c r="P46" s="75">
        <v>513</v>
      </c>
      <c r="Q46" s="75">
        <v>11</v>
      </c>
      <c r="R46" s="75">
        <v>2</v>
      </c>
      <c r="S46" s="75">
        <v>1</v>
      </c>
      <c r="T46" s="75">
        <v>2</v>
      </c>
      <c r="U46" s="75">
        <v>1</v>
      </c>
      <c r="V46" s="75">
        <v>1</v>
      </c>
      <c r="W46" s="75">
        <v>1</v>
      </c>
      <c r="X46" s="75">
        <v>1</v>
      </c>
      <c r="Y46" s="75">
        <v>12</v>
      </c>
      <c r="Z46" s="75">
        <v>3</v>
      </c>
      <c r="AA46" s="75">
        <v>0</v>
      </c>
      <c r="AB46" s="75">
        <v>4</v>
      </c>
      <c r="AC46" s="75">
        <v>0</v>
      </c>
      <c r="AD46" s="75">
        <v>1</v>
      </c>
      <c r="AE46" s="75">
        <v>0</v>
      </c>
      <c r="AF46" s="75">
        <v>1</v>
      </c>
      <c r="AG46" s="75">
        <v>0</v>
      </c>
      <c r="AH46" s="75">
        <v>2</v>
      </c>
      <c r="AI46" s="75">
        <v>2</v>
      </c>
      <c r="AJ46" s="75">
        <v>2</v>
      </c>
      <c r="AK46" s="75">
        <v>0</v>
      </c>
      <c r="AL46" s="75">
        <v>2</v>
      </c>
      <c r="AM46" s="75">
        <v>0</v>
      </c>
      <c r="AN46" s="75">
        <v>0</v>
      </c>
      <c r="AO46" s="75">
        <v>1</v>
      </c>
      <c r="AP46" s="75">
        <v>12</v>
      </c>
      <c r="AQ46" s="75">
        <v>0</v>
      </c>
      <c r="AR46" s="75">
        <v>0</v>
      </c>
      <c r="AS46" s="75">
        <v>0</v>
      </c>
      <c r="AT46" s="75">
        <v>3</v>
      </c>
      <c r="AU46" s="75">
        <v>5</v>
      </c>
      <c r="AV46" s="75">
        <v>0</v>
      </c>
      <c r="AW46" s="75">
        <v>0</v>
      </c>
      <c r="AX46" s="75">
        <v>1</v>
      </c>
      <c r="AY46" s="75">
        <v>0</v>
      </c>
      <c r="AZ46" s="75">
        <v>0</v>
      </c>
      <c r="BA46" s="75">
        <v>0</v>
      </c>
      <c r="BB46" s="75">
        <v>2</v>
      </c>
      <c r="BC46" s="75">
        <v>0</v>
      </c>
      <c r="BD46" s="75">
        <f t="shared" si="0"/>
        <v>606</v>
      </c>
    </row>
    <row r="47" spans="1:56" s="34" customFormat="1" ht="19.899999999999999" customHeight="1" x14ac:dyDescent="0.2">
      <c r="A47" s="68" t="s">
        <v>131</v>
      </c>
      <c r="B47" s="73">
        <v>0</v>
      </c>
      <c r="C47" s="73">
        <v>0</v>
      </c>
      <c r="D47" s="73">
        <v>2</v>
      </c>
      <c r="E47" s="73">
        <v>0</v>
      </c>
      <c r="F47" s="73">
        <v>3</v>
      </c>
      <c r="G47" s="73">
        <v>2</v>
      </c>
      <c r="H47" s="73">
        <v>0</v>
      </c>
      <c r="I47" s="73">
        <v>0</v>
      </c>
      <c r="J47" s="73">
        <v>0</v>
      </c>
      <c r="K47" s="73">
        <v>5</v>
      </c>
      <c r="L47" s="73">
        <v>1</v>
      </c>
      <c r="M47" s="73">
        <v>0</v>
      </c>
      <c r="N47" s="73">
        <v>0</v>
      </c>
      <c r="O47" s="73">
        <v>0</v>
      </c>
      <c r="P47" s="73">
        <v>51</v>
      </c>
      <c r="Q47" s="73">
        <v>195</v>
      </c>
      <c r="R47" s="73">
        <v>0</v>
      </c>
      <c r="S47" s="73">
        <v>0</v>
      </c>
      <c r="T47" s="73">
        <v>1</v>
      </c>
      <c r="U47" s="73">
        <v>2</v>
      </c>
      <c r="V47" s="73">
        <v>0</v>
      </c>
      <c r="W47" s="73">
        <v>1</v>
      </c>
      <c r="X47" s="73">
        <v>1</v>
      </c>
      <c r="Y47" s="73">
        <v>8</v>
      </c>
      <c r="Z47" s="73">
        <v>0</v>
      </c>
      <c r="AA47" s="73">
        <v>2</v>
      </c>
      <c r="AB47" s="73">
        <v>2</v>
      </c>
      <c r="AC47" s="73">
        <v>0</v>
      </c>
      <c r="AD47" s="73">
        <v>0</v>
      </c>
      <c r="AE47" s="73">
        <v>1</v>
      </c>
      <c r="AF47" s="73">
        <v>0</v>
      </c>
      <c r="AG47" s="73">
        <v>3</v>
      </c>
      <c r="AH47" s="73">
        <v>0</v>
      </c>
      <c r="AI47" s="73">
        <v>1</v>
      </c>
      <c r="AJ47" s="73">
        <v>1</v>
      </c>
      <c r="AK47" s="73">
        <v>0</v>
      </c>
      <c r="AL47" s="73">
        <v>15</v>
      </c>
      <c r="AM47" s="73">
        <v>1</v>
      </c>
      <c r="AN47" s="73">
        <v>1</v>
      </c>
      <c r="AO47" s="73">
        <v>0</v>
      </c>
      <c r="AP47" s="73">
        <v>0</v>
      </c>
      <c r="AQ47" s="73">
        <v>0</v>
      </c>
      <c r="AR47" s="73">
        <v>0</v>
      </c>
      <c r="AS47" s="73">
        <v>0</v>
      </c>
      <c r="AT47" s="73">
        <v>2</v>
      </c>
      <c r="AU47" s="73">
        <v>1</v>
      </c>
      <c r="AV47" s="73">
        <v>1</v>
      </c>
      <c r="AW47" s="73">
        <v>0</v>
      </c>
      <c r="AX47" s="73">
        <v>3</v>
      </c>
      <c r="AY47" s="73">
        <v>0</v>
      </c>
      <c r="AZ47" s="73">
        <v>1</v>
      </c>
      <c r="BA47" s="73">
        <v>0</v>
      </c>
      <c r="BB47" s="73">
        <v>3</v>
      </c>
      <c r="BC47" s="73">
        <v>0</v>
      </c>
      <c r="BD47" s="74">
        <f t="shared" si="0"/>
        <v>310</v>
      </c>
    </row>
    <row r="48" spans="1:56" s="34" customFormat="1" ht="19.899999999999999" customHeight="1" x14ac:dyDescent="0.2">
      <c r="A48" s="69" t="s">
        <v>132</v>
      </c>
      <c r="B48" s="75">
        <v>1</v>
      </c>
      <c r="C48" s="75">
        <v>0</v>
      </c>
      <c r="D48" s="75">
        <v>0</v>
      </c>
      <c r="E48" s="75">
        <v>0</v>
      </c>
      <c r="F48" s="75">
        <v>7</v>
      </c>
      <c r="G48" s="75">
        <v>1</v>
      </c>
      <c r="H48" s="75">
        <v>1</v>
      </c>
      <c r="I48" s="75">
        <v>0</v>
      </c>
      <c r="J48" s="75">
        <v>0</v>
      </c>
      <c r="K48" s="75">
        <v>8</v>
      </c>
      <c r="L48" s="75">
        <v>2</v>
      </c>
      <c r="M48" s="75">
        <v>0</v>
      </c>
      <c r="N48" s="75">
        <v>0</v>
      </c>
      <c r="O48" s="75">
        <v>0</v>
      </c>
      <c r="P48" s="75">
        <v>3</v>
      </c>
      <c r="Q48" s="75">
        <v>103</v>
      </c>
      <c r="R48" s="75">
        <v>0</v>
      </c>
      <c r="S48" s="75">
        <v>0</v>
      </c>
      <c r="T48" s="75">
        <v>3</v>
      </c>
      <c r="U48" s="75">
        <v>0</v>
      </c>
      <c r="V48" s="75">
        <v>0</v>
      </c>
      <c r="W48" s="75">
        <v>2</v>
      </c>
      <c r="X48" s="75">
        <v>1</v>
      </c>
      <c r="Y48" s="75">
        <v>24</v>
      </c>
      <c r="Z48" s="75">
        <v>4</v>
      </c>
      <c r="AA48" s="75">
        <v>0</v>
      </c>
      <c r="AB48" s="75">
        <v>2</v>
      </c>
      <c r="AC48" s="75">
        <v>0</v>
      </c>
      <c r="AD48" s="75">
        <v>1</v>
      </c>
      <c r="AE48" s="75">
        <v>0</v>
      </c>
      <c r="AF48" s="75">
        <v>2</v>
      </c>
      <c r="AG48" s="75">
        <v>2</v>
      </c>
      <c r="AH48" s="75">
        <v>0</v>
      </c>
      <c r="AI48" s="75">
        <v>4</v>
      </c>
      <c r="AJ48" s="75">
        <v>0</v>
      </c>
      <c r="AK48" s="75">
        <v>0</v>
      </c>
      <c r="AL48" s="75">
        <v>4</v>
      </c>
      <c r="AM48" s="75">
        <v>1</v>
      </c>
      <c r="AN48" s="75">
        <v>0</v>
      </c>
      <c r="AO48" s="75">
        <v>1</v>
      </c>
      <c r="AP48" s="75">
        <v>4</v>
      </c>
      <c r="AQ48" s="75">
        <v>0</v>
      </c>
      <c r="AR48" s="75">
        <v>0</v>
      </c>
      <c r="AS48" s="75">
        <v>1</v>
      </c>
      <c r="AT48" s="75">
        <v>0</v>
      </c>
      <c r="AU48" s="75">
        <v>5</v>
      </c>
      <c r="AV48" s="75">
        <v>0</v>
      </c>
      <c r="AW48" s="75">
        <v>0</v>
      </c>
      <c r="AX48" s="75">
        <v>3</v>
      </c>
      <c r="AY48" s="75">
        <v>0</v>
      </c>
      <c r="AZ48" s="75">
        <v>0</v>
      </c>
      <c r="BA48" s="75">
        <v>0</v>
      </c>
      <c r="BB48" s="75">
        <v>0</v>
      </c>
      <c r="BC48" s="75">
        <v>0</v>
      </c>
      <c r="BD48" s="75">
        <f t="shared" si="0"/>
        <v>190</v>
      </c>
    </row>
    <row r="49" spans="1:56" s="34" customFormat="1" ht="19.899999999999999" customHeight="1" x14ac:dyDescent="0.2">
      <c r="A49" s="68" t="s">
        <v>133</v>
      </c>
      <c r="B49" s="73">
        <v>0</v>
      </c>
      <c r="C49" s="73">
        <v>0</v>
      </c>
      <c r="D49" s="73">
        <v>0</v>
      </c>
      <c r="E49" s="73">
        <v>0</v>
      </c>
      <c r="F49" s="73">
        <v>15</v>
      </c>
      <c r="G49" s="73">
        <v>4</v>
      </c>
      <c r="H49" s="73">
        <v>2</v>
      </c>
      <c r="I49" s="73">
        <v>2</v>
      </c>
      <c r="J49" s="73">
        <v>0</v>
      </c>
      <c r="K49" s="73">
        <v>3</v>
      </c>
      <c r="L49" s="73">
        <v>3</v>
      </c>
      <c r="M49" s="73">
        <v>1</v>
      </c>
      <c r="N49" s="73">
        <v>2</v>
      </c>
      <c r="O49" s="73">
        <v>0</v>
      </c>
      <c r="P49" s="73">
        <v>63</v>
      </c>
      <c r="Q49" s="73">
        <v>392</v>
      </c>
      <c r="R49" s="73">
        <v>0</v>
      </c>
      <c r="S49" s="73">
        <v>1</v>
      </c>
      <c r="T49" s="73">
        <v>2</v>
      </c>
      <c r="U49" s="73">
        <v>0</v>
      </c>
      <c r="V49" s="73">
        <v>0</v>
      </c>
      <c r="W49" s="73">
        <v>2</v>
      </c>
      <c r="X49" s="73">
        <v>4</v>
      </c>
      <c r="Y49" s="73">
        <v>13</v>
      </c>
      <c r="Z49" s="73">
        <v>3</v>
      </c>
      <c r="AA49" s="73">
        <v>0</v>
      </c>
      <c r="AB49" s="73">
        <v>5</v>
      </c>
      <c r="AC49" s="73">
        <v>0</v>
      </c>
      <c r="AD49" s="73">
        <v>0</v>
      </c>
      <c r="AE49" s="73">
        <v>0</v>
      </c>
      <c r="AF49" s="73">
        <v>0</v>
      </c>
      <c r="AG49" s="73">
        <v>7</v>
      </c>
      <c r="AH49" s="73">
        <v>0</v>
      </c>
      <c r="AI49" s="73">
        <v>5</v>
      </c>
      <c r="AJ49" s="73">
        <v>2</v>
      </c>
      <c r="AK49" s="73">
        <v>0</v>
      </c>
      <c r="AL49" s="73">
        <v>11</v>
      </c>
      <c r="AM49" s="73">
        <v>0</v>
      </c>
      <c r="AN49" s="73">
        <v>2</v>
      </c>
      <c r="AO49" s="73">
        <v>10</v>
      </c>
      <c r="AP49" s="73">
        <v>1</v>
      </c>
      <c r="AQ49" s="73">
        <v>1</v>
      </c>
      <c r="AR49" s="73">
        <v>0</v>
      </c>
      <c r="AS49" s="73">
        <v>0</v>
      </c>
      <c r="AT49" s="73">
        <v>2</v>
      </c>
      <c r="AU49" s="73">
        <v>9</v>
      </c>
      <c r="AV49" s="73">
        <v>1</v>
      </c>
      <c r="AW49" s="73">
        <v>0</v>
      </c>
      <c r="AX49" s="73">
        <v>5</v>
      </c>
      <c r="AY49" s="73">
        <v>0</v>
      </c>
      <c r="AZ49" s="73">
        <v>3</v>
      </c>
      <c r="BA49" s="73">
        <v>0</v>
      </c>
      <c r="BB49" s="73">
        <v>3</v>
      </c>
      <c r="BC49" s="73">
        <v>0</v>
      </c>
      <c r="BD49" s="74">
        <f t="shared" si="0"/>
        <v>579</v>
      </c>
    </row>
    <row r="50" spans="1:56" s="34" customFormat="1" ht="19.899999999999999" customHeight="1" x14ac:dyDescent="0.2">
      <c r="A50" s="69" t="s">
        <v>134</v>
      </c>
      <c r="B50" s="75">
        <v>0</v>
      </c>
      <c r="C50" s="75">
        <v>0</v>
      </c>
      <c r="D50" s="75">
        <v>2</v>
      </c>
      <c r="E50" s="75">
        <v>0</v>
      </c>
      <c r="F50" s="75">
        <v>2</v>
      </c>
      <c r="G50" s="75">
        <v>0</v>
      </c>
      <c r="H50" s="75">
        <v>0</v>
      </c>
      <c r="I50" s="75">
        <v>0</v>
      </c>
      <c r="J50" s="75">
        <v>0</v>
      </c>
      <c r="K50" s="75">
        <v>1</v>
      </c>
      <c r="L50" s="75">
        <v>1</v>
      </c>
      <c r="M50" s="75">
        <v>0</v>
      </c>
      <c r="N50" s="75">
        <v>0</v>
      </c>
      <c r="O50" s="75">
        <v>0</v>
      </c>
      <c r="P50" s="75">
        <v>36</v>
      </c>
      <c r="Q50" s="75">
        <v>1</v>
      </c>
      <c r="R50" s="75">
        <v>115</v>
      </c>
      <c r="S50" s="75">
        <v>2</v>
      </c>
      <c r="T50" s="75">
        <v>0</v>
      </c>
      <c r="U50" s="75">
        <v>0</v>
      </c>
      <c r="V50" s="75">
        <v>0</v>
      </c>
      <c r="W50" s="75">
        <v>0</v>
      </c>
      <c r="X50" s="75">
        <v>0</v>
      </c>
      <c r="Y50" s="75">
        <v>1</v>
      </c>
      <c r="Z50" s="75">
        <v>34</v>
      </c>
      <c r="AA50" s="75">
        <v>0</v>
      </c>
      <c r="AB50" s="75">
        <v>2</v>
      </c>
      <c r="AC50" s="75">
        <v>0</v>
      </c>
      <c r="AD50" s="75">
        <v>3</v>
      </c>
      <c r="AE50" s="75">
        <v>0</v>
      </c>
      <c r="AF50" s="75">
        <v>0</v>
      </c>
      <c r="AG50" s="75">
        <v>0</v>
      </c>
      <c r="AH50" s="75">
        <v>0</v>
      </c>
      <c r="AI50" s="75">
        <v>1</v>
      </c>
      <c r="AJ50" s="75">
        <v>0</v>
      </c>
      <c r="AK50" s="75">
        <v>1</v>
      </c>
      <c r="AL50" s="75">
        <v>0</v>
      </c>
      <c r="AM50" s="75">
        <v>0</v>
      </c>
      <c r="AN50" s="75">
        <v>0</v>
      </c>
      <c r="AO50" s="75">
        <v>0</v>
      </c>
      <c r="AP50" s="75">
        <v>2</v>
      </c>
      <c r="AQ50" s="75">
        <v>0</v>
      </c>
      <c r="AR50" s="75">
        <v>0</v>
      </c>
      <c r="AS50" s="75">
        <v>3</v>
      </c>
      <c r="AT50" s="75">
        <v>1</v>
      </c>
      <c r="AU50" s="75">
        <v>3</v>
      </c>
      <c r="AV50" s="75">
        <v>0</v>
      </c>
      <c r="AW50" s="75">
        <v>0</v>
      </c>
      <c r="AX50" s="75">
        <v>0</v>
      </c>
      <c r="AY50" s="75">
        <v>0</v>
      </c>
      <c r="AZ50" s="75">
        <v>0</v>
      </c>
      <c r="BA50" s="75">
        <v>0</v>
      </c>
      <c r="BB50" s="75">
        <v>16</v>
      </c>
      <c r="BC50" s="75">
        <v>0</v>
      </c>
      <c r="BD50" s="75">
        <f t="shared" si="0"/>
        <v>227</v>
      </c>
    </row>
    <row r="51" spans="1:56" s="34" customFormat="1" ht="19.899999999999999" customHeight="1" x14ac:dyDescent="0.2">
      <c r="A51" s="68" t="s">
        <v>135</v>
      </c>
      <c r="B51" s="73">
        <v>0</v>
      </c>
      <c r="C51" s="73">
        <v>0</v>
      </c>
      <c r="D51" s="73">
        <v>1</v>
      </c>
      <c r="E51" s="73">
        <v>0</v>
      </c>
      <c r="F51" s="73">
        <v>1</v>
      </c>
      <c r="G51" s="73">
        <v>1</v>
      </c>
      <c r="H51" s="73">
        <v>0</v>
      </c>
      <c r="I51" s="73">
        <v>0</v>
      </c>
      <c r="J51" s="73">
        <v>0</v>
      </c>
      <c r="K51" s="73">
        <v>0</v>
      </c>
      <c r="L51" s="73">
        <v>0</v>
      </c>
      <c r="M51" s="73">
        <v>0</v>
      </c>
      <c r="N51" s="73">
        <v>0</v>
      </c>
      <c r="O51" s="73">
        <v>0</v>
      </c>
      <c r="P51" s="73">
        <v>55</v>
      </c>
      <c r="Q51" s="73">
        <v>2</v>
      </c>
      <c r="R51" s="73">
        <v>252</v>
      </c>
      <c r="S51" s="73">
        <v>2</v>
      </c>
      <c r="T51" s="73">
        <v>0</v>
      </c>
      <c r="U51" s="73">
        <v>0</v>
      </c>
      <c r="V51" s="73">
        <v>0</v>
      </c>
      <c r="W51" s="73">
        <v>0</v>
      </c>
      <c r="X51" s="73">
        <v>0</v>
      </c>
      <c r="Y51" s="73">
        <v>0</v>
      </c>
      <c r="Z51" s="73">
        <v>14</v>
      </c>
      <c r="AA51" s="73">
        <v>0</v>
      </c>
      <c r="AB51" s="73">
        <v>6</v>
      </c>
      <c r="AC51" s="73">
        <v>0</v>
      </c>
      <c r="AD51" s="73">
        <v>3</v>
      </c>
      <c r="AE51" s="73">
        <v>0</v>
      </c>
      <c r="AF51" s="73">
        <v>0</v>
      </c>
      <c r="AG51" s="73">
        <v>1</v>
      </c>
      <c r="AH51" s="73">
        <v>0</v>
      </c>
      <c r="AI51" s="73">
        <v>0</v>
      </c>
      <c r="AJ51" s="73">
        <v>0</v>
      </c>
      <c r="AK51" s="73">
        <v>0</v>
      </c>
      <c r="AL51" s="73">
        <v>0</v>
      </c>
      <c r="AM51" s="73">
        <v>0</v>
      </c>
      <c r="AN51" s="73">
        <v>0</v>
      </c>
      <c r="AO51" s="73">
        <v>2</v>
      </c>
      <c r="AP51" s="73">
        <v>0</v>
      </c>
      <c r="AQ51" s="73">
        <v>0</v>
      </c>
      <c r="AR51" s="73">
        <v>0</v>
      </c>
      <c r="AS51" s="73">
        <v>2</v>
      </c>
      <c r="AT51" s="73">
        <v>0</v>
      </c>
      <c r="AU51" s="73">
        <v>2</v>
      </c>
      <c r="AV51" s="73">
        <v>0</v>
      </c>
      <c r="AW51" s="73">
        <v>0</v>
      </c>
      <c r="AX51" s="73">
        <v>0</v>
      </c>
      <c r="AY51" s="73">
        <v>0</v>
      </c>
      <c r="AZ51" s="73">
        <v>0</v>
      </c>
      <c r="BA51" s="73">
        <v>0</v>
      </c>
      <c r="BB51" s="73">
        <v>11</v>
      </c>
      <c r="BC51" s="73">
        <v>0</v>
      </c>
      <c r="BD51" s="74">
        <f t="shared" si="0"/>
        <v>355</v>
      </c>
    </row>
    <row r="52" spans="1:56" s="34" customFormat="1" ht="19.899999999999999" customHeight="1" x14ac:dyDescent="0.2">
      <c r="A52" s="69" t="s">
        <v>136</v>
      </c>
      <c r="B52" s="75">
        <v>0</v>
      </c>
      <c r="C52" s="75">
        <v>0</v>
      </c>
      <c r="D52" s="75">
        <v>1</v>
      </c>
      <c r="E52" s="75">
        <v>1</v>
      </c>
      <c r="F52" s="75">
        <v>0</v>
      </c>
      <c r="G52" s="75">
        <v>1</v>
      </c>
      <c r="H52" s="75">
        <v>0</v>
      </c>
      <c r="I52" s="75">
        <v>0</v>
      </c>
      <c r="J52" s="75">
        <v>0</v>
      </c>
      <c r="K52" s="75">
        <v>0</v>
      </c>
      <c r="L52" s="75">
        <v>0</v>
      </c>
      <c r="M52" s="75">
        <v>0</v>
      </c>
      <c r="N52" s="75">
        <v>0</v>
      </c>
      <c r="O52" s="75">
        <v>0</v>
      </c>
      <c r="P52" s="75">
        <v>3</v>
      </c>
      <c r="Q52" s="75">
        <v>1</v>
      </c>
      <c r="R52" s="75">
        <v>3</v>
      </c>
      <c r="S52" s="75">
        <v>297</v>
      </c>
      <c r="T52" s="75">
        <v>0</v>
      </c>
      <c r="U52" s="75">
        <v>1</v>
      </c>
      <c r="V52" s="75">
        <v>1</v>
      </c>
      <c r="W52" s="75">
        <v>0</v>
      </c>
      <c r="X52" s="75">
        <v>0</v>
      </c>
      <c r="Y52" s="75">
        <v>0</v>
      </c>
      <c r="Z52" s="75">
        <v>1</v>
      </c>
      <c r="AA52" s="75">
        <v>0</v>
      </c>
      <c r="AB52" s="75">
        <v>19</v>
      </c>
      <c r="AC52" s="75">
        <v>1</v>
      </c>
      <c r="AD52" s="75">
        <v>5</v>
      </c>
      <c r="AE52" s="75">
        <v>0</v>
      </c>
      <c r="AF52" s="75">
        <v>0</v>
      </c>
      <c r="AG52" s="75">
        <v>0</v>
      </c>
      <c r="AH52" s="75">
        <v>0</v>
      </c>
      <c r="AI52" s="75">
        <v>1</v>
      </c>
      <c r="AJ52" s="75">
        <v>0</v>
      </c>
      <c r="AK52" s="75">
        <v>0</v>
      </c>
      <c r="AL52" s="75">
        <v>0</v>
      </c>
      <c r="AM52" s="75">
        <v>2</v>
      </c>
      <c r="AN52" s="75">
        <v>0</v>
      </c>
      <c r="AO52" s="75">
        <v>0</v>
      </c>
      <c r="AP52" s="75">
        <v>0</v>
      </c>
      <c r="AQ52" s="75">
        <v>0</v>
      </c>
      <c r="AR52" s="75">
        <v>1</v>
      </c>
      <c r="AS52" s="75">
        <v>1</v>
      </c>
      <c r="AT52" s="75">
        <v>0</v>
      </c>
      <c r="AU52" s="75">
        <v>5</v>
      </c>
      <c r="AV52" s="75">
        <v>0</v>
      </c>
      <c r="AW52" s="75">
        <v>0</v>
      </c>
      <c r="AX52" s="75">
        <v>0</v>
      </c>
      <c r="AY52" s="75">
        <v>0</v>
      </c>
      <c r="AZ52" s="75">
        <v>0</v>
      </c>
      <c r="BA52" s="75">
        <v>0</v>
      </c>
      <c r="BB52" s="75">
        <v>0</v>
      </c>
      <c r="BC52" s="75">
        <v>0</v>
      </c>
      <c r="BD52" s="75">
        <f t="shared" si="0"/>
        <v>345</v>
      </c>
    </row>
    <row r="53" spans="1:56" s="34" customFormat="1" ht="19.899999999999999" customHeight="1" x14ac:dyDescent="0.2">
      <c r="A53" s="68" t="s">
        <v>137</v>
      </c>
      <c r="B53" s="73">
        <v>0</v>
      </c>
      <c r="C53" s="73">
        <v>0</v>
      </c>
      <c r="D53" s="73">
        <v>0</v>
      </c>
      <c r="E53" s="73">
        <v>0</v>
      </c>
      <c r="F53" s="73">
        <v>1</v>
      </c>
      <c r="G53" s="73">
        <v>0</v>
      </c>
      <c r="H53" s="73">
        <v>0</v>
      </c>
      <c r="I53" s="73">
        <v>0</v>
      </c>
      <c r="J53" s="73">
        <v>0</v>
      </c>
      <c r="K53" s="73">
        <v>1</v>
      </c>
      <c r="L53" s="73">
        <v>1</v>
      </c>
      <c r="M53" s="73">
        <v>0</v>
      </c>
      <c r="N53" s="73">
        <v>0</v>
      </c>
      <c r="O53" s="73">
        <v>0</v>
      </c>
      <c r="P53" s="73">
        <v>0</v>
      </c>
      <c r="Q53" s="73">
        <v>26</v>
      </c>
      <c r="R53" s="73">
        <v>0</v>
      </c>
      <c r="S53" s="73">
        <v>0</v>
      </c>
      <c r="T53" s="73">
        <v>76</v>
      </c>
      <c r="U53" s="73">
        <v>0</v>
      </c>
      <c r="V53" s="73">
        <v>0</v>
      </c>
      <c r="W53" s="73">
        <v>0</v>
      </c>
      <c r="X53" s="73">
        <v>0</v>
      </c>
      <c r="Y53" s="73">
        <v>0</v>
      </c>
      <c r="Z53" s="73">
        <v>0</v>
      </c>
      <c r="AA53" s="73">
        <v>0</v>
      </c>
      <c r="AB53" s="73">
        <v>0</v>
      </c>
      <c r="AC53" s="73">
        <v>0</v>
      </c>
      <c r="AD53" s="73">
        <v>0</v>
      </c>
      <c r="AE53" s="73">
        <v>0</v>
      </c>
      <c r="AF53" s="73">
        <v>0</v>
      </c>
      <c r="AG53" s="73">
        <v>1</v>
      </c>
      <c r="AH53" s="73">
        <v>0</v>
      </c>
      <c r="AI53" s="73">
        <v>0</v>
      </c>
      <c r="AJ53" s="73">
        <v>1</v>
      </c>
      <c r="AK53" s="73">
        <v>0</v>
      </c>
      <c r="AL53" s="73">
        <v>5</v>
      </c>
      <c r="AM53" s="73">
        <v>0</v>
      </c>
      <c r="AN53" s="73">
        <v>1</v>
      </c>
      <c r="AO53" s="73">
        <v>0</v>
      </c>
      <c r="AP53" s="73">
        <v>0</v>
      </c>
      <c r="AQ53" s="73">
        <v>0</v>
      </c>
      <c r="AR53" s="73">
        <v>0</v>
      </c>
      <c r="AS53" s="73">
        <v>0</v>
      </c>
      <c r="AT53" s="73">
        <v>1</v>
      </c>
      <c r="AU53" s="73">
        <v>2</v>
      </c>
      <c r="AV53" s="73">
        <v>0</v>
      </c>
      <c r="AW53" s="73">
        <v>0</v>
      </c>
      <c r="AX53" s="73">
        <v>3</v>
      </c>
      <c r="AY53" s="73">
        <v>0</v>
      </c>
      <c r="AZ53" s="73">
        <v>0</v>
      </c>
      <c r="BA53" s="73">
        <v>0</v>
      </c>
      <c r="BB53" s="73">
        <v>0</v>
      </c>
      <c r="BC53" s="73">
        <v>0</v>
      </c>
      <c r="BD53" s="74">
        <f t="shared" si="0"/>
        <v>119</v>
      </c>
    </row>
    <row r="54" spans="1:56" s="34" customFormat="1" ht="19.899999999999999" customHeight="1" x14ac:dyDescent="0.2">
      <c r="A54" s="69" t="s">
        <v>138</v>
      </c>
      <c r="B54" s="75">
        <v>1</v>
      </c>
      <c r="C54" s="75">
        <v>0</v>
      </c>
      <c r="D54" s="75">
        <v>0</v>
      </c>
      <c r="E54" s="75">
        <v>0</v>
      </c>
      <c r="F54" s="75">
        <v>0</v>
      </c>
      <c r="G54" s="75">
        <v>1</v>
      </c>
      <c r="H54" s="75">
        <v>1</v>
      </c>
      <c r="I54" s="75">
        <v>0</v>
      </c>
      <c r="J54" s="75">
        <v>0</v>
      </c>
      <c r="K54" s="75">
        <v>7</v>
      </c>
      <c r="L54" s="75">
        <v>5</v>
      </c>
      <c r="M54" s="75">
        <v>0</v>
      </c>
      <c r="N54" s="75">
        <v>0</v>
      </c>
      <c r="O54" s="75">
        <v>0</v>
      </c>
      <c r="P54" s="75">
        <v>15</v>
      </c>
      <c r="Q54" s="75">
        <v>7</v>
      </c>
      <c r="R54" s="75">
        <v>1</v>
      </c>
      <c r="S54" s="75">
        <v>0</v>
      </c>
      <c r="T54" s="75">
        <v>341</v>
      </c>
      <c r="U54" s="75">
        <v>1</v>
      </c>
      <c r="V54" s="75">
        <v>0</v>
      </c>
      <c r="W54" s="75">
        <v>0</v>
      </c>
      <c r="X54" s="75">
        <v>0</v>
      </c>
      <c r="Y54" s="75">
        <v>4</v>
      </c>
      <c r="Z54" s="75">
        <v>2</v>
      </c>
      <c r="AA54" s="75">
        <v>0</v>
      </c>
      <c r="AB54" s="75">
        <v>7</v>
      </c>
      <c r="AC54" s="75">
        <v>0</v>
      </c>
      <c r="AD54" s="75">
        <v>0</v>
      </c>
      <c r="AE54" s="75">
        <v>1</v>
      </c>
      <c r="AF54" s="75">
        <v>0</v>
      </c>
      <c r="AG54" s="75">
        <v>0</v>
      </c>
      <c r="AH54" s="75">
        <v>0</v>
      </c>
      <c r="AI54" s="75">
        <v>3</v>
      </c>
      <c r="AJ54" s="75">
        <v>2</v>
      </c>
      <c r="AK54" s="75">
        <v>0</v>
      </c>
      <c r="AL54" s="75">
        <v>13</v>
      </c>
      <c r="AM54" s="75">
        <v>0</v>
      </c>
      <c r="AN54" s="75">
        <v>0</v>
      </c>
      <c r="AO54" s="75">
        <v>7</v>
      </c>
      <c r="AP54" s="75">
        <v>1</v>
      </c>
      <c r="AQ54" s="75">
        <v>0</v>
      </c>
      <c r="AR54" s="75">
        <v>0</v>
      </c>
      <c r="AS54" s="75">
        <v>0</v>
      </c>
      <c r="AT54" s="75">
        <v>5</v>
      </c>
      <c r="AU54" s="75">
        <v>1</v>
      </c>
      <c r="AV54" s="75">
        <v>0</v>
      </c>
      <c r="AW54" s="75">
        <v>0</v>
      </c>
      <c r="AX54" s="75">
        <v>1</v>
      </c>
      <c r="AY54" s="75">
        <v>0</v>
      </c>
      <c r="AZ54" s="75">
        <v>0</v>
      </c>
      <c r="BA54" s="75">
        <v>3</v>
      </c>
      <c r="BB54" s="75">
        <v>3</v>
      </c>
      <c r="BC54" s="75">
        <v>0</v>
      </c>
      <c r="BD54" s="75">
        <f t="shared" si="0"/>
        <v>433</v>
      </c>
    </row>
    <row r="55" spans="1:56" s="34" customFormat="1" ht="19.899999999999999" customHeight="1" x14ac:dyDescent="0.2">
      <c r="A55" s="68" t="s">
        <v>139</v>
      </c>
      <c r="B55" s="73">
        <v>0</v>
      </c>
      <c r="C55" s="73">
        <v>0</v>
      </c>
      <c r="D55" s="73">
        <v>0</v>
      </c>
      <c r="E55" s="73">
        <v>2</v>
      </c>
      <c r="F55" s="73">
        <v>0</v>
      </c>
      <c r="G55" s="73">
        <v>0</v>
      </c>
      <c r="H55" s="73">
        <v>0</v>
      </c>
      <c r="I55" s="73">
        <v>0</v>
      </c>
      <c r="J55" s="73">
        <v>0</v>
      </c>
      <c r="K55" s="73">
        <v>0</v>
      </c>
      <c r="L55" s="73">
        <v>0</v>
      </c>
      <c r="M55" s="73">
        <v>0</v>
      </c>
      <c r="N55" s="73">
        <v>0</v>
      </c>
      <c r="O55" s="73">
        <v>0</v>
      </c>
      <c r="P55" s="73">
        <v>0</v>
      </c>
      <c r="Q55" s="73">
        <v>0</v>
      </c>
      <c r="R55" s="73">
        <v>0</v>
      </c>
      <c r="S55" s="73">
        <v>0</v>
      </c>
      <c r="T55" s="73">
        <v>0</v>
      </c>
      <c r="U55" s="73">
        <v>254</v>
      </c>
      <c r="V55" s="73">
        <v>0</v>
      </c>
      <c r="W55" s="73">
        <v>0</v>
      </c>
      <c r="X55" s="73">
        <v>0</v>
      </c>
      <c r="Y55" s="73">
        <v>0</v>
      </c>
      <c r="Z55" s="73">
        <v>0</v>
      </c>
      <c r="AA55" s="73">
        <v>4</v>
      </c>
      <c r="AB55" s="73">
        <v>0</v>
      </c>
      <c r="AC55" s="73">
        <v>0</v>
      </c>
      <c r="AD55" s="73">
        <v>0</v>
      </c>
      <c r="AE55" s="73">
        <v>0</v>
      </c>
      <c r="AF55" s="73">
        <v>0</v>
      </c>
      <c r="AG55" s="73">
        <v>0</v>
      </c>
      <c r="AH55" s="73">
        <v>0</v>
      </c>
      <c r="AI55" s="73">
        <v>0</v>
      </c>
      <c r="AJ55" s="73">
        <v>0</v>
      </c>
      <c r="AK55" s="73">
        <v>0</v>
      </c>
      <c r="AL55" s="73">
        <v>0</v>
      </c>
      <c r="AM55" s="73">
        <v>0</v>
      </c>
      <c r="AN55" s="73">
        <v>0</v>
      </c>
      <c r="AO55" s="73">
        <v>0</v>
      </c>
      <c r="AP55" s="73">
        <v>0</v>
      </c>
      <c r="AQ55" s="73">
        <v>0</v>
      </c>
      <c r="AR55" s="73">
        <v>0</v>
      </c>
      <c r="AS55" s="73">
        <v>0</v>
      </c>
      <c r="AT55" s="73">
        <v>0</v>
      </c>
      <c r="AU55" s="73">
        <v>1</v>
      </c>
      <c r="AV55" s="73">
        <v>0</v>
      </c>
      <c r="AW55" s="73">
        <v>0</v>
      </c>
      <c r="AX55" s="73">
        <v>0</v>
      </c>
      <c r="AY55" s="73">
        <v>0</v>
      </c>
      <c r="AZ55" s="73">
        <v>0</v>
      </c>
      <c r="BA55" s="73">
        <v>0</v>
      </c>
      <c r="BB55" s="73">
        <v>0</v>
      </c>
      <c r="BC55" s="73">
        <v>0</v>
      </c>
      <c r="BD55" s="74">
        <f t="shared" si="0"/>
        <v>261</v>
      </c>
    </row>
    <row r="56" spans="1:56" s="34" customFormat="1" ht="19.899999999999999" customHeight="1" x14ac:dyDescent="0.2">
      <c r="A56" s="69" t="s">
        <v>140</v>
      </c>
      <c r="B56" s="75">
        <v>8</v>
      </c>
      <c r="C56" s="75">
        <v>0</v>
      </c>
      <c r="D56" s="75">
        <v>0</v>
      </c>
      <c r="E56" s="75">
        <v>2</v>
      </c>
      <c r="F56" s="75">
        <v>5</v>
      </c>
      <c r="G56" s="75">
        <v>0</v>
      </c>
      <c r="H56" s="75">
        <v>0</v>
      </c>
      <c r="I56" s="75">
        <v>0</v>
      </c>
      <c r="J56" s="75">
        <v>2</v>
      </c>
      <c r="K56" s="75">
        <v>1</v>
      </c>
      <c r="L56" s="75">
        <v>7</v>
      </c>
      <c r="M56" s="75">
        <v>0</v>
      </c>
      <c r="N56" s="75">
        <v>0</v>
      </c>
      <c r="O56" s="75">
        <v>0</v>
      </c>
      <c r="P56" s="75">
        <v>7</v>
      </c>
      <c r="Q56" s="75">
        <v>0</v>
      </c>
      <c r="R56" s="75">
        <v>0</v>
      </c>
      <c r="S56" s="75">
        <v>1</v>
      </c>
      <c r="T56" s="75">
        <v>0</v>
      </c>
      <c r="U56" s="75">
        <v>196</v>
      </c>
      <c r="V56" s="75">
        <v>0</v>
      </c>
      <c r="W56" s="75">
        <v>2</v>
      </c>
      <c r="X56" s="75">
        <v>1</v>
      </c>
      <c r="Y56" s="75">
        <v>1</v>
      </c>
      <c r="Z56" s="75">
        <v>0</v>
      </c>
      <c r="AA56" s="75">
        <v>17</v>
      </c>
      <c r="AB56" s="75">
        <v>2</v>
      </c>
      <c r="AC56" s="75">
        <v>0</v>
      </c>
      <c r="AD56" s="75">
        <v>0</v>
      </c>
      <c r="AE56" s="75">
        <v>1</v>
      </c>
      <c r="AF56" s="75">
        <v>0</v>
      </c>
      <c r="AG56" s="75">
        <v>1</v>
      </c>
      <c r="AH56" s="75">
        <v>0</v>
      </c>
      <c r="AI56" s="75">
        <v>0</v>
      </c>
      <c r="AJ56" s="75">
        <v>1</v>
      </c>
      <c r="AK56" s="75">
        <v>0</v>
      </c>
      <c r="AL56" s="75">
        <v>0</v>
      </c>
      <c r="AM56" s="75">
        <v>4</v>
      </c>
      <c r="AN56" s="75">
        <v>0</v>
      </c>
      <c r="AO56" s="75">
        <v>2</v>
      </c>
      <c r="AP56" s="75">
        <v>0</v>
      </c>
      <c r="AQ56" s="75">
        <v>0</v>
      </c>
      <c r="AR56" s="75">
        <v>1</v>
      </c>
      <c r="AS56" s="75">
        <v>0</v>
      </c>
      <c r="AT56" s="75">
        <v>5</v>
      </c>
      <c r="AU56" s="75">
        <v>10</v>
      </c>
      <c r="AV56" s="75">
        <v>0</v>
      </c>
      <c r="AW56" s="75">
        <v>0</v>
      </c>
      <c r="AX56" s="75">
        <v>0</v>
      </c>
      <c r="AY56" s="75">
        <v>0</v>
      </c>
      <c r="AZ56" s="75">
        <v>0</v>
      </c>
      <c r="BA56" s="75">
        <v>0</v>
      </c>
      <c r="BB56" s="75">
        <v>0</v>
      </c>
      <c r="BC56" s="75">
        <v>0</v>
      </c>
      <c r="BD56" s="75">
        <f t="shared" si="0"/>
        <v>277</v>
      </c>
    </row>
    <row r="57" spans="1:56" s="34" customFormat="1" ht="19.899999999999999" customHeight="1" x14ac:dyDescent="0.2">
      <c r="A57" s="68" t="s">
        <v>262</v>
      </c>
      <c r="B57" s="73">
        <v>0</v>
      </c>
      <c r="C57" s="73">
        <v>0</v>
      </c>
      <c r="D57" s="73">
        <v>0</v>
      </c>
      <c r="E57" s="73">
        <v>0</v>
      </c>
      <c r="F57" s="73">
        <v>0</v>
      </c>
      <c r="G57" s="73">
        <v>0</v>
      </c>
      <c r="H57" s="73">
        <v>0</v>
      </c>
      <c r="I57" s="73">
        <v>0</v>
      </c>
      <c r="J57" s="73">
        <v>0</v>
      </c>
      <c r="K57" s="73">
        <v>1</v>
      </c>
      <c r="L57" s="73">
        <v>0</v>
      </c>
      <c r="M57" s="73">
        <v>0</v>
      </c>
      <c r="N57" s="73">
        <v>0</v>
      </c>
      <c r="O57" s="73">
        <v>0</v>
      </c>
      <c r="P57" s="73">
        <v>0</v>
      </c>
      <c r="Q57" s="73">
        <v>0</v>
      </c>
      <c r="R57" s="73">
        <v>0</v>
      </c>
      <c r="S57" s="73">
        <v>0</v>
      </c>
      <c r="T57" s="73">
        <v>0</v>
      </c>
      <c r="U57" s="73">
        <v>0</v>
      </c>
      <c r="V57" s="73">
        <v>66</v>
      </c>
      <c r="W57" s="73">
        <v>0</v>
      </c>
      <c r="X57" s="73">
        <v>1</v>
      </c>
      <c r="Y57" s="73">
        <v>0</v>
      </c>
      <c r="Z57" s="73">
        <v>0</v>
      </c>
      <c r="AA57" s="73">
        <v>0</v>
      </c>
      <c r="AB57" s="73">
        <v>0</v>
      </c>
      <c r="AC57" s="73">
        <v>0</v>
      </c>
      <c r="AD57" s="73">
        <v>0</v>
      </c>
      <c r="AE57" s="73">
        <v>0</v>
      </c>
      <c r="AF57" s="73">
        <v>2</v>
      </c>
      <c r="AG57" s="73">
        <v>0</v>
      </c>
      <c r="AH57" s="73">
        <v>0</v>
      </c>
      <c r="AI57" s="73">
        <v>1</v>
      </c>
      <c r="AJ57" s="73">
        <v>0</v>
      </c>
      <c r="AK57" s="73">
        <v>0</v>
      </c>
      <c r="AL57" s="73">
        <v>0</v>
      </c>
      <c r="AM57" s="73">
        <v>0</v>
      </c>
      <c r="AN57" s="73">
        <v>0</v>
      </c>
      <c r="AO57" s="73">
        <v>0</v>
      </c>
      <c r="AP57" s="73">
        <v>0</v>
      </c>
      <c r="AQ57" s="73">
        <v>0</v>
      </c>
      <c r="AR57" s="73">
        <v>0</v>
      </c>
      <c r="AS57" s="73">
        <v>0</v>
      </c>
      <c r="AT57" s="73">
        <v>0</v>
      </c>
      <c r="AU57" s="73">
        <v>0</v>
      </c>
      <c r="AV57" s="73">
        <v>0</v>
      </c>
      <c r="AW57" s="73">
        <v>0</v>
      </c>
      <c r="AX57" s="73">
        <v>0</v>
      </c>
      <c r="AY57" s="73">
        <v>0</v>
      </c>
      <c r="AZ57" s="73">
        <v>0</v>
      </c>
      <c r="BA57" s="73">
        <v>0</v>
      </c>
      <c r="BB57" s="73">
        <v>0</v>
      </c>
      <c r="BC57" s="73">
        <v>0</v>
      </c>
      <c r="BD57" s="74">
        <f t="shared" si="0"/>
        <v>71</v>
      </c>
    </row>
    <row r="58" spans="1:56" s="34" customFormat="1" ht="19.899999999999999" customHeight="1" x14ac:dyDescent="0.2">
      <c r="A58" s="69" t="s">
        <v>141</v>
      </c>
      <c r="B58" s="75">
        <v>0</v>
      </c>
      <c r="C58" s="75">
        <v>0</v>
      </c>
      <c r="D58" s="75">
        <v>0</v>
      </c>
      <c r="E58" s="75">
        <v>0</v>
      </c>
      <c r="F58" s="75">
        <v>0</v>
      </c>
      <c r="G58" s="75">
        <v>0</v>
      </c>
      <c r="H58" s="75">
        <v>4</v>
      </c>
      <c r="I58" s="75">
        <v>0</v>
      </c>
      <c r="J58" s="75">
        <v>0</v>
      </c>
      <c r="K58" s="75">
        <v>0</v>
      </c>
      <c r="L58" s="75">
        <v>0</v>
      </c>
      <c r="M58" s="75">
        <v>0</v>
      </c>
      <c r="N58" s="75">
        <v>0</v>
      </c>
      <c r="O58" s="75">
        <v>0</v>
      </c>
      <c r="P58" s="75">
        <v>0</v>
      </c>
      <c r="Q58" s="75">
        <v>0</v>
      </c>
      <c r="R58" s="75">
        <v>0</v>
      </c>
      <c r="S58" s="75">
        <v>0</v>
      </c>
      <c r="T58" s="75">
        <v>0</v>
      </c>
      <c r="U58" s="75">
        <v>0</v>
      </c>
      <c r="V58" s="75">
        <v>67</v>
      </c>
      <c r="W58" s="75">
        <v>0</v>
      </c>
      <c r="X58" s="75">
        <v>14</v>
      </c>
      <c r="Y58" s="75">
        <v>0</v>
      </c>
      <c r="Z58" s="75">
        <v>0</v>
      </c>
      <c r="AA58" s="75">
        <v>0</v>
      </c>
      <c r="AB58" s="75">
        <v>0</v>
      </c>
      <c r="AC58" s="75">
        <v>0</v>
      </c>
      <c r="AD58" s="75">
        <v>0</v>
      </c>
      <c r="AE58" s="75">
        <v>0</v>
      </c>
      <c r="AF58" s="75">
        <v>14</v>
      </c>
      <c r="AG58" s="75">
        <v>0</v>
      </c>
      <c r="AH58" s="75">
        <v>0</v>
      </c>
      <c r="AI58" s="75">
        <v>3</v>
      </c>
      <c r="AJ58" s="75">
        <v>0</v>
      </c>
      <c r="AK58" s="75">
        <v>0</v>
      </c>
      <c r="AL58" s="75">
        <v>0</v>
      </c>
      <c r="AM58" s="75">
        <v>0</v>
      </c>
      <c r="AN58" s="75">
        <v>0</v>
      </c>
      <c r="AO58" s="75">
        <v>4</v>
      </c>
      <c r="AP58" s="75">
        <v>0</v>
      </c>
      <c r="AQ58" s="75">
        <v>1</v>
      </c>
      <c r="AR58" s="75">
        <v>0</v>
      </c>
      <c r="AS58" s="75">
        <v>0</v>
      </c>
      <c r="AT58" s="75">
        <v>0</v>
      </c>
      <c r="AU58" s="75">
        <v>1</v>
      </c>
      <c r="AV58" s="75">
        <v>0</v>
      </c>
      <c r="AW58" s="75">
        <v>2</v>
      </c>
      <c r="AX58" s="75">
        <v>0</v>
      </c>
      <c r="AY58" s="75">
        <v>0</v>
      </c>
      <c r="AZ58" s="75">
        <v>0</v>
      </c>
      <c r="BA58" s="75">
        <v>0</v>
      </c>
      <c r="BB58" s="75">
        <v>0</v>
      </c>
      <c r="BC58" s="75">
        <v>0</v>
      </c>
      <c r="BD58" s="75">
        <f t="shared" si="0"/>
        <v>110</v>
      </c>
    </row>
    <row r="59" spans="1:56" s="34" customFormat="1" ht="19.899999999999999" customHeight="1" x14ac:dyDescent="0.2">
      <c r="A59" s="68" t="s">
        <v>142</v>
      </c>
      <c r="B59" s="73">
        <v>0</v>
      </c>
      <c r="C59" s="73">
        <v>0</v>
      </c>
      <c r="D59" s="73">
        <v>3</v>
      </c>
      <c r="E59" s="73">
        <v>0</v>
      </c>
      <c r="F59" s="73">
        <v>2</v>
      </c>
      <c r="G59" s="73">
        <v>0</v>
      </c>
      <c r="H59" s="73">
        <v>0</v>
      </c>
      <c r="I59" s="73">
        <v>1</v>
      </c>
      <c r="J59" s="73">
        <v>2</v>
      </c>
      <c r="K59" s="73">
        <v>0</v>
      </c>
      <c r="L59" s="73">
        <v>0</v>
      </c>
      <c r="M59" s="73">
        <v>0</v>
      </c>
      <c r="N59" s="73">
        <v>0</v>
      </c>
      <c r="O59" s="73">
        <v>0</v>
      </c>
      <c r="P59" s="73">
        <v>0</v>
      </c>
      <c r="Q59" s="73">
        <v>0</v>
      </c>
      <c r="R59" s="73">
        <v>0</v>
      </c>
      <c r="S59" s="73">
        <v>0</v>
      </c>
      <c r="T59" s="73">
        <v>0</v>
      </c>
      <c r="U59" s="73">
        <v>0</v>
      </c>
      <c r="V59" s="73">
        <v>1</v>
      </c>
      <c r="W59" s="73">
        <v>60</v>
      </c>
      <c r="X59" s="73">
        <v>1</v>
      </c>
      <c r="Y59" s="73">
        <v>0</v>
      </c>
      <c r="Z59" s="73">
        <v>0</v>
      </c>
      <c r="AA59" s="73">
        <v>0</v>
      </c>
      <c r="AB59" s="73">
        <v>0</v>
      </c>
      <c r="AC59" s="73">
        <v>0</v>
      </c>
      <c r="AD59" s="73">
        <v>1</v>
      </c>
      <c r="AE59" s="73">
        <v>0</v>
      </c>
      <c r="AF59" s="73">
        <v>0</v>
      </c>
      <c r="AG59" s="73">
        <v>3</v>
      </c>
      <c r="AH59" s="73">
        <v>0</v>
      </c>
      <c r="AI59" s="73">
        <v>2</v>
      </c>
      <c r="AJ59" s="73">
        <v>0</v>
      </c>
      <c r="AK59" s="73">
        <v>0</v>
      </c>
      <c r="AL59" s="73">
        <v>1</v>
      </c>
      <c r="AM59" s="73">
        <v>0</v>
      </c>
      <c r="AN59" s="73">
        <v>1</v>
      </c>
      <c r="AO59" s="73">
        <v>6</v>
      </c>
      <c r="AP59" s="73">
        <v>46</v>
      </c>
      <c r="AQ59" s="73">
        <v>0</v>
      </c>
      <c r="AR59" s="73">
        <v>1</v>
      </c>
      <c r="AS59" s="73">
        <v>0</v>
      </c>
      <c r="AT59" s="73">
        <v>0</v>
      </c>
      <c r="AU59" s="73">
        <v>0</v>
      </c>
      <c r="AV59" s="73">
        <v>0</v>
      </c>
      <c r="AW59" s="73">
        <v>0</v>
      </c>
      <c r="AX59" s="73">
        <v>5</v>
      </c>
      <c r="AY59" s="73">
        <v>0</v>
      </c>
      <c r="AZ59" s="73">
        <v>0</v>
      </c>
      <c r="BA59" s="73">
        <v>0</v>
      </c>
      <c r="BB59" s="73">
        <v>0</v>
      </c>
      <c r="BC59" s="73">
        <v>0</v>
      </c>
      <c r="BD59" s="74">
        <f t="shared" si="0"/>
        <v>136</v>
      </c>
    </row>
    <row r="60" spans="1:56" s="34" customFormat="1" ht="19.899999999999999" customHeight="1" x14ac:dyDescent="0.2">
      <c r="A60" s="69" t="s">
        <v>143</v>
      </c>
      <c r="B60" s="75">
        <v>0</v>
      </c>
      <c r="C60" s="75">
        <v>0</v>
      </c>
      <c r="D60" s="75">
        <v>0</v>
      </c>
      <c r="E60" s="75">
        <v>0</v>
      </c>
      <c r="F60" s="75">
        <v>5</v>
      </c>
      <c r="G60" s="75">
        <v>0</v>
      </c>
      <c r="H60" s="75">
        <v>0</v>
      </c>
      <c r="I60" s="75">
        <v>5</v>
      </c>
      <c r="J60" s="75">
        <v>0</v>
      </c>
      <c r="K60" s="75">
        <v>3</v>
      </c>
      <c r="L60" s="75">
        <v>4</v>
      </c>
      <c r="M60" s="75">
        <v>0</v>
      </c>
      <c r="N60" s="75">
        <v>0</v>
      </c>
      <c r="O60" s="75">
        <v>0</v>
      </c>
      <c r="P60" s="75">
        <v>0</v>
      </c>
      <c r="Q60" s="75">
        <v>0</v>
      </c>
      <c r="R60" s="75">
        <v>0</v>
      </c>
      <c r="S60" s="75">
        <v>0</v>
      </c>
      <c r="T60" s="75">
        <v>0</v>
      </c>
      <c r="U60" s="75">
        <v>0</v>
      </c>
      <c r="V60" s="75">
        <v>0</v>
      </c>
      <c r="W60" s="75">
        <v>238</v>
      </c>
      <c r="X60" s="75">
        <v>2</v>
      </c>
      <c r="Y60" s="75">
        <v>4</v>
      </c>
      <c r="Z60" s="75">
        <v>1</v>
      </c>
      <c r="AA60" s="75">
        <v>0</v>
      </c>
      <c r="AB60" s="75">
        <v>0</v>
      </c>
      <c r="AC60" s="75">
        <v>0</v>
      </c>
      <c r="AD60" s="75">
        <v>0</v>
      </c>
      <c r="AE60" s="75">
        <v>0</v>
      </c>
      <c r="AF60" s="75">
        <v>0</v>
      </c>
      <c r="AG60" s="75">
        <v>10</v>
      </c>
      <c r="AH60" s="75">
        <v>0</v>
      </c>
      <c r="AI60" s="75">
        <v>7</v>
      </c>
      <c r="AJ60" s="75">
        <v>4</v>
      </c>
      <c r="AK60" s="75">
        <v>0</v>
      </c>
      <c r="AL60" s="75">
        <v>1</v>
      </c>
      <c r="AM60" s="75">
        <v>1</v>
      </c>
      <c r="AN60" s="75">
        <v>1</v>
      </c>
      <c r="AO60" s="75">
        <v>11</v>
      </c>
      <c r="AP60" s="75">
        <v>0</v>
      </c>
      <c r="AQ60" s="75">
        <v>0</v>
      </c>
      <c r="AR60" s="75">
        <v>1</v>
      </c>
      <c r="AS60" s="75">
        <v>0</v>
      </c>
      <c r="AT60" s="75">
        <v>0</v>
      </c>
      <c r="AU60" s="75">
        <v>3</v>
      </c>
      <c r="AV60" s="75">
        <v>0</v>
      </c>
      <c r="AW60" s="75">
        <v>0</v>
      </c>
      <c r="AX60" s="75">
        <v>16</v>
      </c>
      <c r="AY60" s="75">
        <v>0</v>
      </c>
      <c r="AZ60" s="75">
        <v>0</v>
      </c>
      <c r="BA60" s="75">
        <v>0</v>
      </c>
      <c r="BB60" s="75">
        <v>0</v>
      </c>
      <c r="BC60" s="75">
        <v>0</v>
      </c>
      <c r="BD60" s="75">
        <f t="shared" si="0"/>
        <v>317</v>
      </c>
    </row>
    <row r="61" spans="1:56" s="34" customFormat="1" ht="19.899999999999999" customHeight="1" x14ac:dyDescent="0.2">
      <c r="A61" s="68" t="s">
        <v>144</v>
      </c>
      <c r="B61" s="73">
        <v>0</v>
      </c>
      <c r="C61" s="73">
        <v>0</v>
      </c>
      <c r="D61" s="73">
        <v>0</v>
      </c>
      <c r="E61" s="73">
        <v>0</v>
      </c>
      <c r="F61" s="73">
        <v>0</v>
      </c>
      <c r="G61" s="73">
        <v>0</v>
      </c>
      <c r="H61" s="73">
        <v>0</v>
      </c>
      <c r="I61" s="73">
        <v>6</v>
      </c>
      <c r="J61" s="73">
        <v>0</v>
      </c>
      <c r="K61" s="73">
        <v>0</v>
      </c>
      <c r="L61" s="73">
        <v>1</v>
      </c>
      <c r="M61" s="73">
        <v>0</v>
      </c>
      <c r="N61" s="73">
        <v>0</v>
      </c>
      <c r="O61" s="73">
        <v>0</v>
      </c>
      <c r="P61" s="73">
        <v>0</v>
      </c>
      <c r="Q61" s="73">
        <v>0</v>
      </c>
      <c r="R61" s="73">
        <v>0</v>
      </c>
      <c r="S61" s="73">
        <v>0</v>
      </c>
      <c r="T61" s="73">
        <v>1</v>
      </c>
      <c r="U61" s="73">
        <v>0</v>
      </c>
      <c r="V61" s="73">
        <v>0</v>
      </c>
      <c r="W61" s="73">
        <v>67</v>
      </c>
      <c r="X61" s="73">
        <v>0</v>
      </c>
      <c r="Y61" s="73">
        <v>0</v>
      </c>
      <c r="Z61" s="73">
        <v>0</v>
      </c>
      <c r="AA61" s="73">
        <v>0</v>
      </c>
      <c r="AB61" s="73">
        <v>0</v>
      </c>
      <c r="AC61" s="73">
        <v>0</v>
      </c>
      <c r="AD61" s="73">
        <v>0</v>
      </c>
      <c r="AE61" s="73">
        <v>0</v>
      </c>
      <c r="AF61" s="73">
        <v>0</v>
      </c>
      <c r="AG61" s="73">
        <v>1</v>
      </c>
      <c r="AH61" s="73">
        <v>0</v>
      </c>
      <c r="AI61" s="73">
        <v>0</v>
      </c>
      <c r="AJ61" s="73">
        <v>1</v>
      </c>
      <c r="AK61" s="73">
        <v>0</v>
      </c>
      <c r="AL61" s="73">
        <v>1</v>
      </c>
      <c r="AM61" s="73">
        <v>0</v>
      </c>
      <c r="AN61" s="73">
        <v>0</v>
      </c>
      <c r="AO61" s="73">
        <v>1</v>
      </c>
      <c r="AP61" s="73">
        <v>0</v>
      </c>
      <c r="AQ61" s="73">
        <v>0</v>
      </c>
      <c r="AR61" s="73">
        <v>0</v>
      </c>
      <c r="AS61" s="73">
        <v>0</v>
      </c>
      <c r="AT61" s="73">
        <v>0</v>
      </c>
      <c r="AU61" s="73">
        <v>1</v>
      </c>
      <c r="AV61" s="73">
        <v>0</v>
      </c>
      <c r="AW61" s="73">
        <v>0</v>
      </c>
      <c r="AX61" s="73">
        <v>1</v>
      </c>
      <c r="AY61" s="73">
        <v>0</v>
      </c>
      <c r="AZ61" s="73">
        <v>0</v>
      </c>
      <c r="BA61" s="73">
        <v>0</v>
      </c>
      <c r="BB61" s="73">
        <v>0</v>
      </c>
      <c r="BC61" s="73">
        <v>0</v>
      </c>
      <c r="BD61" s="74">
        <f t="shared" si="0"/>
        <v>81</v>
      </c>
    </row>
    <row r="62" spans="1:56" s="34" customFormat="1" ht="19.899999999999999" customHeight="1" x14ac:dyDescent="0.2">
      <c r="A62" s="69" t="s">
        <v>145</v>
      </c>
      <c r="B62" s="75">
        <v>1</v>
      </c>
      <c r="C62" s="75">
        <v>0</v>
      </c>
      <c r="D62" s="75">
        <v>0</v>
      </c>
      <c r="E62" s="75">
        <v>1</v>
      </c>
      <c r="F62" s="75">
        <v>42</v>
      </c>
      <c r="G62" s="75">
        <v>2</v>
      </c>
      <c r="H62" s="75">
        <v>16</v>
      </c>
      <c r="I62" s="75">
        <v>0</v>
      </c>
      <c r="J62" s="75">
        <v>0</v>
      </c>
      <c r="K62" s="75">
        <v>7</v>
      </c>
      <c r="L62" s="75">
        <v>3</v>
      </c>
      <c r="M62" s="75">
        <v>0</v>
      </c>
      <c r="N62" s="75">
        <v>0</v>
      </c>
      <c r="O62" s="75">
        <v>0</v>
      </c>
      <c r="P62" s="75">
        <v>4</v>
      </c>
      <c r="Q62" s="75">
        <v>0</v>
      </c>
      <c r="R62" s="75">
        <v>0</v>
      </c>
      <c r="S62" s="75">
        <v>0</v>
      </c>
      <c r="T62" s="75">
        <v>1</v>
      </c>
      <c r="U62" s="75">
        <v>1</v>
      </c>
      <c r="V62" s="75">
        <v>0</v>
      </c>
      <c r="W62" s="75">
        <v>10</v>
      </c>
      <c r="X62" s="75">
        <v>421</v>
      </c>
      <c r="Y62" s="75">
        <v>1</v>
      </c>
      <c r="Z62" s="75">
        <v>1</v>
      </c>
      <c r="AA62" s="75">
        <v>0</v>
      </c>
      <c r="AB62" s="75">
        <v>2</v>
      </c>
      <c r="AC62" s="75">
        <v>0</v>
      </c>
      <c r="AD62" s="75">
        <v>1</v>
      </c>
      <c r="AE62" s="75">
        <v>0</v>
      </c>
      <c r="AF62" s="75">
        <v>28</v>
      </c>
      <c r="AG62" s="75">
        <v>41</v>
      </c>
      <c r="AH62" s="75">
        <v>1</v>
      </c>
      <c r="AI62" s="75">
        <v>36</v>
      </c>
      <c r="AJ62" s="75">
        <v>3</v>
      </c>
      <c r="AK62" s="75">
        <v>0</v>
      </c>
      <c r="AL62" s="75">
        <v>1</v>
      </c>
      <c r="AM62" s="75">
        <v>0</v>
      </c>
      <c r="AN62" s="75">
        <v>0</v>
      </c>
      <c r="AO62" s="75">
        <v>8</v>
      </c>
      <c r="AP62" s="75">
        <v>4</v>
      </c>
      <c r="AQ62" s="75">
        <v>13</v>
      </c>
      <c r="AR62" s="75">
        <v>1</v>
      </c>
      <c r="AS62" s="75">
        <v>0</v>
      </c>
      <c r="AT62" s="75">
        <v>1</v>
      </c>
      <c r="AU62" s="75">
        <v>6</v>
      </c>
      <c r="AV62" s="75">
        <v>1</v>
      </c>
      <c r="AW62" s="75">
        <v>3</v>
      </c>
      <c r="AX62" s="75">
        <v>3</v>
      </c>
      <c r="AY62" s="75">
        <v>0</v>
      </c>
      <c r="AZ62" s="75">
        <v>0</v>
      </c>
      <c r="BA62" s="75">
        <v>0</v>
      </c>
      <c r="BB62" s="75">
        <v>0</v>
      </c>
      <c r="BC62" s="75">
        <v>0</v>
      </c>
      <c r="BD62" s="75">
        <f t="shared" si="0"/>
        <v>664</v>
      </c>
    </row>
    <row r="63" spans="1:56" s="34" customFormat="1" ht="19.899999999999999" customHeight="1" x14ac:dyDescent="0.2">
      <c r="A63" s="68" t="s">
        <v>146</v>
      </c>
      <c r="B63" s="73">
        <v>0</v>
      </c>
      <c r="C63" s="73">
        <v>0</v>
      </c>
      <c r="D63" s="73">
        <v>0</v>
      </c>
      <c r="E63" s="73">
        <v>0</v>
      </c>
      <c r="F63" s="73">
        <v>7</v>
      </c>
      <c r="G63" s="73">
        <v>0</v>
      </c>
      <c r="H63" s="73">
        <v>9</v>
      </c>
      <c r="I63" s="73">
        <v>0</v>
      </c>
      <c r="J63" s="73">
        <v>0</v>
      </c>
      <c r="K63" s="73">
        <v>6</v>
      </c>
      <c r="L63" s="73">
        <v>0</v>
      </c>
      <c r="M63" s="73">
        <v>0</v>
      </c>
      <c r="N63" s="73">
        <v>0</v>
      </c>
      <c r="O63" s="73">
        <v>1</v>
      </c>
      <c r="P63" s="73">
        <v>0</v>
      </c>
      <c r="Q63" s="73">
        <v>0</v>
      </c>
      <c r="R63" s="73">
        <v>0</v>
      </c>
      <c r="S63" s="73">
        <v>0</v>
      </c>
      <c r="T63" s="73">
        <v>0</v>
      </c>
      <c r="U63" s="73">
        <v>0</v>
      </c>
      <c r="V63" s="73">
        <v>2</v>
      </c>
      <c r="W63" s="73">
        <v>1</v>
      </c>
      <c r="X63" s="73">
        <v>157</v>
      </c>
      <c r="Y63" s="73">
        <v>2</v>
      </c>
      <c r="Z63" s="73">
        <v>1</v>
      </c>
      <c r="AA63" s="73">
        <v>0</v>
      </c>
      <c r="AB63" s="73">
        <v>0</v>
      </c>
      <c r="AC63" s="73">
        <v>0</v>
      </c>
      <c r="AD63" s="73">
        <v>0</v>
      </c>
      <c r="AE63" s="73">
        <v>0</v>
      </c>
      <c r="AF63" s="73">
        <v>0</v>
      </c>
      <c r="AG63" s="73">
        <v>10</v>
      </c>
      <c r="AH63" s="73">
        <v>0</v>
      </c>
      <c r="AI63" s="73">
        <v>15</v>
      </c>
      <c r="AJ63" s="73">
        <v>0</v>
      </c>
      <c r="AK63" s="73">
        <v>0</v>
      </c>
      <c r="AL63" s="73">
        <v>1</v>
      </c>
      <c r="AM63" s="73">
        <v>0</v>
      </c>
      <c r="AN63" s="73">
        <v>0</v>
      </c>
      <c r="AO63" s="73">
        <v>4</v>
      </c>
      <c r="AP63" s="73">
        <v>6</v>
      </c>
      <c r="AQ63" s="73">
        <v>4</v>
      </c>
      <c r="AR63" s="73">
        <v>0</v>
      </c>
      <c r="AS63" s="73">
        <v>0</v>
      </c>
      <c r="AT63" s="73">
        <v>0</v>
      </c>
      <c r="AU63" s="73">
        <v>4</v>
      </c>
      <c r="AV63" s="73">
        <v>0</v>
      </c>
      <c r="AW63" s="73">
        <v>2</v>
      </c>
      <c r="AX63" s="73">
        <v>0</v>
      </c>
      <c r="AY63" s="73">
        <v>0</v>
      </c>
      <c r="AZ63" s="73">
        <v>0</v>
      </c>
      <c r="BA63" s="73">
        <v>0</v>
      </c>
      <c r="BB63" s="73">
        <v>1</v>
      </c>
      <c r="BC63" s="73">
        <v>0</v>
      </c>
      <c r="BD63" s="74">
        <f t="shared" si="0"/>
        <v>233</v>
      </c>
    </row>
    <row r="64" spans="1:56" s="34" customFormat="1" ht="19.899999999999999" customHeight="1" x14ac:dyDescent="0.2">
      <c r="A64" s="69" t="s">
        <v>147</v>
      </c>
      <c r="B64" s="75">
        <v>0</v>
      </c>
      <c r="C64" s="75">
        <v>0</v>
      </c>
      <c r="D64" s="75">
        <v>3</v>
      </c>
      <c r="E64" s="75">
        <v>0</v>
      </c>
      <c r="F64" s="75">
        <v>24</v>
      </c>
      <c r="G64" s="75">
        <v>2</v>
      </c>
      <c r="H64" s="75">
        <v>16</v>
      </c>
      <c r="I64" s="75">
        <v>4</v>
      </c>
      <c r="J64" s="75">
        <v>0</v>
      </c>
      <c r="K64" s="75">
        <v>7</v>
      </c>
      <c r="L64" s="75">
        <v>5</v>
      </c>
      <c r="M64" s="75">
        <v>0</v>
      </c>
      <c r="N64" s="75">
        <v>1</v>
      </c>
      <c r="O64" s="75">
        <v>0</v>
      </c>
      <c r="P64" s="75">
        <v>4</v>
      </c>
      <c r="Q64" s="75">
        <v>1</v>
      </c>
      <c r="R64" s="75">
        <v>1</v>
      </c>
      <c r="S64" s="75">
        <v>0</v>
      </c>
      <c r="T64" s="75">
        <v>0</v>
      </c>
      <c r="U64" s="75">
        <v>0</v>
      </c>
      <c r="V64" s="75">
        <v>2</v>
      </c>
      <c r="W64" s="75">
        <v>5</v>
      </c>
      <c r="X64" s="75">
        <v>136</v>
      </c>
      <c r="Y64" s="75">
        <v>2</v>
      </c>
      <c r="Z64" s="75">
        <v>1</v>
      </c>
      <c r="AA64" s="75">
        <v>0</v>
      </c>
      <c r="AB64" s="75">
        <v>0</v>
      </c>
      <c r="AC64" s="75">
        <v>0</v>
      </c>
      <c r="AD64" s="75">
        <v>0</v>
      </c>
      <c r="AE64" s="75">
        <v>1</v>
      </c>
      <c r="AF64" s="75">
        <v>8</v>
      </c>
      <c r="AG64" s="75">
        <v>39</v>
      </c>
      <c r="AH64" s="75">
        <v>1</v>
      </c>
      <c r="AI64" s="75">
        <v>47</v>
      </c>
      <c r="AJ64" s="75">
        <v>2</v>
      </c>
      <c r="AK64" s="75">
        <v>0</v>
      </c>
      <c r="AL64" s="75">
        <v>0</v>
      </c>
      <c r="AM64" s="75">
        <v>1</v>
      </c>
      <c r="AN64" s="75">
        <v>2</v>
      </c>
      <c r="AO64" s="75">
        <v>10</v>
      </c>
      <c r="AP64" s="75">
        <v>1</v>
      </c>
      <c r="AQ64" s="75">
        <v>2</v>
      </c>
      <c r="AR64" s="75">
        <v>0</v>
      </c>
      <c r="AS64" s="75">
        <v>0</v>
      </c>
      <c r="AT64" s="75">
        <v>1</v>
      </c>
      <c r="AU64" s="75">
        <v>4</v>
      </c>
      <c r="AV64" s="75">
        <v>0</v>
      </c>
      <c r="AW64" s="75">
        <v>2</v>
      </c>
      <c r="AX64" s="75">
        <v>4</v>
      </c>
      <c r="AY64" s="75">
        <v>0</v>
      </c>
      <c r="AZ64" s="75">
        <v>0</v>
      </c>
      <c r="BA64" s="75">
        <v>0</v>
      </c>
      <c r="BB64" s="75">
        <v>0</v>
      </c>
      <c r="BC64" s="75">
        <v>0</v>
      </c>
      <c r="BD64" s="75">
        <f t="shared" si="0"/>
        <v>339</v>
      </c>
    </row>
    <row r="65" spans="1:56" s="34" customFormat="1" ht="19.899999999999999" customHeight="1" x14ac:dyDescent="0.2">
      <c r="A65" s="68" t="s">
        <v>148</v>
      </c>
      <c r="B65" s="73">
        <v>1</v>
      </c>
      <c r="C65" s="73">
        <v>0</v>
      </c>
      <c r="D65" s="73">
        <v>1</v>
      </c>
      <c r="E65" s="73">
        <v>1</v>
      </c>
      <c r="F65" s="73">
        <v>5</v>
      </c>
      <c r="G65" s="73">
        <v>0</v>
      </c>
      <c r="H65" s="73">
        <v>26</v>
      </c>
      <c r="I65" s="73">
        <v>0</v>
      </c>
      <c r="J65" s="73">
        <v>0</v>
      </c>
      <c r="K65" s="73">
        <v>5</v>
      </c>
      <c r="L65" s="73">
        <v>5</v>
      </c>
      <c r="M65" s="73">
        <v>0</v>
      </c>
      <c r="N65" s="73">
        <v>1</v>
      </c>
      <c r="O65" s="73">
        <v>1</v>
      </c>
      <c r="P65" s="73">
        <v>1</v>
      </c>
      <c r="Q65" s="73">
        <v>1</v>
      </c>
      <c r="R65" s="73">
        <v>0</v>
      </c>
      <c r="S65" s="73">
        <v>1</v>
      </c>
      <c r="T65" s="73">
        <v>0</v>
      </c>
      <c r="U65" s="73">
        <v>0</v>
      </c>
      <c r="V65" s="73">
        <v>2</v>
      </c>
      <c r="W65" s="73">
        <v>0</v>
      </c>
      <c r="X65" s="73">
        <v>105</v>
      </c>
      <c r="Y65" s="73">
        <v>2</v>
      </c>
      <c r="Z65" s="73">
        <v>2</v>
      </c>
      <c r="AA65" s="73">
        <v>1</v>
      </c>
      <c r="AB65" s="73">
        <v>0</v>
      </c>
      <c r="AC65" s="73">
        <v>0</v>
      </c>
      <c r="AD65" s="73">
        <v>0</v>
      </c>
      <c r="AE65" s="73">
        <v>0</v>
      </c>
      <c r="AF65" s="73">
        <v>2</v>
      </c>
      <c r="AG65" s="73">
        <v>1</v>
      </c>
      <c r="AH65" s="73">
        <v>0</v>
      </c>
      <c r="AI65" s="73">
        <v>14</v>
      </c>
      <c r="AJ65" s="73">
        <v>2</v>
      </c>
      <c r="AK65" s="73">
        <v>0</v>
      </c>
      <c r="AL65" s="73">
        <v>3</v>
      </c>
      <c r="AM65" s="73">
        <v>0</v>
      </c>
      <c r="AN65" s="73">
        <v>0</v>
      </c>
      <c r="AO65" s="73">
        <v>3</v>
      </c>
      <c r="AP65" s="73">
        <v>11</v>
      </c>
      <c r="AQ65" s="73">
        <v>5</v>
      </c>
      <c r="AR65" s="73">
        <v>0</v>
      </c>
      <c r="AS65" s="73">
        <v>0</v>
      </c>
      <c r="AT65" s="73">
        <v>1</v>
      </c>
      <c r="AU65" s="73">
        <v>5</v>
      </c>
      <c r="AV65" s="73">
        <v>0</v>
      </c>
      <c r="AW65" s="73">
        <v>2</v>
      </c>
      <c r="AX65" s="73">
        <v>3</v>
      </c>
      <c r="AY65" s="73">
        <v>0</v>
      </c>
      <c r="AZ65" s="73">
        <v>0</v>
      </c>
      <c r="BA65" s="73">
        <v>0</v>
      </c>
      <c r="BB65" s="73">
        <v>0</v>
      </c>
      <c r="BC65" s="73">
        <v>0</v>
      </c>
      <c r="BD65" s="74">
        <f t="shared" si="0"/>
        <v>213</v>
      </c>
    </row>
    <row r="66" spans="1:56" s="34" customFormat="1" ht="19.899999999999999" customHeight="1" x14ac:dyDescent="0.2">
      <c r="A66" s="69" t="s">
        <v>149</v>
      </c>
      <c r="B66" s="75">
        <v>0</v>
      </c>
      <c r="C66" s="75">
        <v>0</v>
      </c>
      <c r="D66" s="75">
        <v>1</v>
      </c>
      <c r="E66" s="75">
        <v>0</v>
      </c>
      <c r="F66" s="75">
        <v>0</v>
      </c>
      <c r="G66" s="75">
        <v>0</v>
      </c>
      <c r="H66" s="75">
        <v>0</v>
      </c>
      <c r="I66" s="75">
        <v>0</v>
      </c>
      <c r="J66" s="75">
        <v>1</v>
      </c>
      <c r="K66" s="75">
        <v>0</v>
      </c>
      <c r="L66" s="75">
        <v>1</v>
      </c>
      <c r="M66" s="75">
        <v>0</v>
      </c>
      <c r="N66" s="75">
        <v>0</v>
      </c>
      <c r="O66" s="75">
        <v>0</v>
      </c>
      <c r="P66" s="75">
        <v>6</v>
      </c>
      <c r="Q66" s="75">
        <v>1</v>
      </c>
      <c r="R66" s="75">
        <v>0</v>
      </c>
      <c r="S66" s="75">
        <v>0</v>
      </c>
      <c r="T66" s="75">
        <v>0</v>
      </c>
      <c r="U66" s="75">
        <v>0</v>
      </c>
      <c r="V66" s="75">
        <v>0</v>
      </c>
      <c r="W66" s="75">
        <v>0</v>
      </c>
      <c r="X66" s="75">
        <v>0</v>
      </c>
      <c r="Y66" s="75">
        <v>355</v>
      </c>
      <c r="Z66" s="75">
        <v>3</v>
      </c>
      <c r="AA66" s="75">
        <v>0</v>
      </c>
      <c r="AB66" s="75">
        <v>0</v>
      </c>
      <c r="AC66" s="75">
        <v>0</v>
      </c>
      <c r="AD66" s="75">
        <v>0</v>
      </c>
      <c r="AE66" s="75">
        <v>0</v>
      </c>
      <c r="AF66" s="75">
        <v>0</v>
      </c>
      <c r="AG66" s="75">
        <v>0</v>
      </c>
      <c r="AH66" s="75">
        <v>1</v>
      </c>
      <c r="AI66" s="75">
        <v>0</v>
      </c>
      <c r="AJ66" s="75">
        <v>0</v>
      </c>
      <c r="AK66" s="75">
        <v>0</v>
      </c>
      <c r="AL66" s="75">
        <v>0</v>
      </c>
      <c r="AM66" s="75">
        <v>0</v>
      </c>
      <c r="AN66" s="75">
        <v>0</v>
      </c>
      <c r="AO66" s="75">
        <v>0</v>
      </c>
      <c r="AP66" s="75">
        <v>0</v>
      </c>
      <c r="AQ66" s="75">
        <v>0</v>
      </c>
      <c r="AR66" s="75">
        <v>0</v>
      </c>
      <c r="AS66" s="75">
        <v>0</v>
      </c>
      <c r="AT66" s="75">
        <v>0</v>
      </c>
      <c r="AU66" s="75">
        <v>1</v>
      </c>
      <c r="AV66" s="75">
        <v>0</v>
      </c>
      <c r="AW66" s="75">
        <v>0</v>
      </c>
      <c r="AX66" s="75">
        <v>1</v>
      </c>
      <c r="AY66" s="75">
        <v>0</v>
      </c>
      <c r="AZ66" s="75">
        <v>0</v>
      </c>
      <c r="BA66" s="75">
        <v>0</v>
      </c>
      <c r="BB66" s="75">
        <v>1</v>
      </c>
      <c r="BC66" s="75">
        <v>0</v>
      </c>
      <c r="BD66" s="75">
        <f t="shared" si="0"/>
        <v>372</v>
      </c>
    </row>
    <row r="67" spans="1:56" s="34" customFormat="1" ht="19.899999999999999" customHeight="1" x14ac:dyDescent="0.2">
      <c r="A67" s="68" t="s">
        <v>150</v>
      </c>
      <c r="B67" s="73">
        <v>0</v>
      </c>
      <c r="C67" s="73">
        <v>1</v>
      </c>
      <c r="D67" s="73">
        <v>3</v>
      </c>
      <c r="E67" s="73">
        <v>2</v>
      </c>
      <c r="F67" s="73">
        <v>9</v>
      </c>
      <c r="G67" s="73">
        <v>1</v>
      </c>
      <c r="H67" s="73">
        <v>1</v>
      </c>
      <c r="I67" s="73">
        <v>0</v>
      </c>
      <c r="J67" s="73">
        <v>0</v>
      </c>
      <c r="K67" s="73">
        <v>4</v>
      </c>
      <c r="L67" s="73">
        <v>2</v>
      </c>
      <c r="M67" s="73">
        <v>1</v>
      </c>
      <c r="N67" s="73">
        <v>1</v>
      </c>
      <c r="O67" s="73">
        <v>1</v>
      </c>
      <c r="P67" s="73">
        <v>9</v>
      </c>
      <c r="Q67" s="73">
        <v>5</v>
      </c>
      <c r="R67" s="73">
        <v>3</v>
      </c>
      <c r="S67" s="73">
        <v>2</v>
      </c>
      <c r="T67" s="73">
        <v>4</v>
      </c>
      <c r="U67" s="73">
        <v>0</v>
      </c>
      <c r="V67" s="73">
        <v>0</v>
      </c>
      <c r="W67" s="73">
        <v>2</v>
      </c>
      <c r="X67" s="73">
        <v>0</v>
      </c>
      <c r="Y67" s="73">
        <v>208</v>
      </c>
      <c r="Z67" s="73">
        <v>2</v>
      </c>
      <c r="AA67" s="73">
        <v>0</v>
      </c>
      <c r="AB67" s="73">
        <v>1</v>
      </c>
      <c r="AC67" s="73">
        <v>0</v>
      </c>
      <c r="AD67" s="73">
        <v>1</v>
      </c>
      <c r="AE67" s="73">
        <v>0</v>
      </c>
      <c r="AF67" s="73">
        <v>0</v>
      </c>
      <c r="AG67" s="73">
        <v>6</v>
      </c>
      <c r="AH67" s="73">
        <v>4</v>
      </c>
      <c r="AI67" s="73">
        <v>1</v>
      </c>
      <c r="AJ67" s="73">
        <v>0</v>
      </c>
      <c r="AK67" s="73">
        <v>0</v>
      </c>
      <c r="AL67" s="73">
        <v>4</v>
      </c>
      <c r="AM67" s="73">
        <v>0</v>
      </c>
      <c r="AN67" s="73">
        <v>0</v>
      </c>
      <c r="AO67" s="73">
        <v>6</v>
      </c>
      <c r="AP67" s="73">
        <v>5</v>
      </c>
      <c r="AQ67" s="73">
        <v>0</v>
      </c>
      <c r="AR67" s="73">
        <v>1</v>
      </c>
      <c r="AS67" s="73">
        <v>0</v>
      </c>
      <c r="AT67" s="73">
        <v>0</v>
      </c>
      <c r="AU67" s="73">
        <v>3</v>
      </c>
      <c r="AV67" s="73">
        <v>0</v>
      </c>
      <c r="AW67" s="73">
        <v>0</v>
      </c>
      <c r="AX67" s="73">
        <v>1</v>
      </c>
      <c r="AY67" s="73">
        <v>0</v>
      </c>
      <c r="AZ67" s="73">
        <v>2</v>
      </c>
      <c r="BA67" s="73">
        <v>0</v>
      </c>
      <c r="BB67" s="73">
        <v>0</v>
      </c>
      <c r="BC67" s="73">
        <v>0</v>
      </c>
      <c r="BD67" s="74">
        <f t="shared" si="0"/>
        <v>296</v>
      </c>
    </row>
    <row r="68" spans="1:56" s="34" customFormat="1" ht="19.899999999999999" customHeight="1" x14ac:dyDescent="0.2">
      <c r="A68" s="69" t="s">
        <v>151</v>
      </c>
      <c r="B68" s="75">
        <v>0</v>
      </c>
      <c r="C68" s="75">
        <v>0</v>
      </c>
      <c r="D68" s="75">
        <v>0</v>
      </c>
      <c r="E68" s="75">
        <v>0</v>
      </c>
      <c r="F68" s="75">
        <v>0</v>
      </c>
      <c r="G68" s="75">
        <v>0</v>
      </c>
      <c r="H68" s="75">
        <v>0</v>
      </c>
      <c r="I68" s="75">
        <v>0</v>
      </c>
      <c r="J68" s="75">
        <v>0</v>
      </c>
      <c r="K68" s="75">
        <v>0</v>
      </c>
      <c r="L68" s="75">
        <v>0</v>
      </c>
      <c r="M68" s="75">
        <v>0</v>
      </c>
      <c r="N68" s="75">
        <v>0</v>
      </c>
      <c r="O68" s="75">
        <v>0</v>
      </c>
      <c r="P68" s="75">
        <v>0</v>
      </c>
      <c r="Q68" s="75">
        <v>1</v>
      </c>
      <c r="R68" s="75">
        <v>0</v>
      </c>
      <c r="S68" s="75">
        <v>0</v>
      </c>
      <c r="T68" s="75">
        <v>0</v>
      </c>
      <c r="U68" s="75">
        <v>0</v>
      </c>
      <c r="V68" s="75">
        <v>0</v>
      </c>
      <c r="W68" s="75">
        <v>0</v>
      </c>
      <c r="X68" s="75">
        <v>0</v>
      </c>
      <c r="Y68" s="75">
        <v>276</v>
      </c>
      <c r="Z68" s="75">
        <v>0</v>
      </c>
      <c r="AA68" s="75">
        <v>0</v>
      </c>
      <c r="AB68" s="75">
        <v>0</v>
      </c>
      <c r="AC68" s="75">
        <v>0</v>
      </c>
      <c r="AD68" s="75">
        <v>0</v>
      </c>
      <c r="AE68" s="75">
        <v>0</v>
      </c>
      <c r="AF68" s="75">
        <v>0</v>
      </c>
      <c r="AG68" s="75">
        <v>1</v>
      </c>
      <c r="AH68" s="75">
        <v>0</v>
      </c>
      <c r="AI68" s="75">
        <v>1</v>
      </c>
      <c r="AJ68" s="75">
        <v>0</v>
      </c>
      <c r="AK68" s="75">
        <v>0</v>
      </c>
      <c r="AL68" s="75">
        <v>0</v>
      </c>
      <c r="AM68" s="75">
        <v>0</v>
      </c>
      <c r="AN68" s="75">
        <v>0</v>
      </c>
      <c r="AO68" s="75">
        <v>0</v>
      </c>
      <c r="AP68" s="75">
        <v>1</v>
      </c>
      <c r="AQ68" s="75">
        <v>0</v>
      </c>
      <c r="AR68" s="75">
        <v>0</v>
      </c>
      <c r="AS68" s="75">
        <v>0</v>
      </c>
      <c r="AT68" s="75">
        <v>0</v>
      </c>
      <c r="AU68" s="75">
        <v>0</v>
      </c>
      <c r="AV68" s="75">
        <v>0</v>
      </c>
      <c r="AW68" s="75">
        <v>0</v>
      </c>
      <c r="AX68" s="75">
        <v>0</v>
      </c>
      <c r="AY68" s="75">
        <v>0</v>
      </c>
      <c r="AZ68" s="75">
        <v>0</v>
      </c>
      <c r="BA68" s="75">
        <v>0</v>
      </c>
      <c r="BB68" s="75">
        <v>0</v>
      </c>
      <c r="BC68" s="75">
        <v>0</v>
      </c>
      <c r="BD68" s="75">
        <f t="shared" si="0"/>
        <v>280</v>
      </c>
    </row>
    <row r="69" spans="1:56" s="34" customFormat="1" ht="19.899999999999999" customHeight="1" x14ac:dyDescent="0.2">
      <c r="A69" s="68" t="s">
        <v>152</v>
      </c>
      <c r="B69" s="73">
        <v>0</v>
      </c>
      <c r="C69" s="73">
        <v>0</v>
      </c>
      <c r="D69" s="73">
        <v>2</v>
      </c>
      <c r="E69" s="73">
        <v>2</v>
      </c>
      <c r="F69" s="73">
        <v>6</v>
      </c>
      <c r="G69" s="73">
        <v>1</v>
      </c>
      <c r="H69" s="73">
        <v>1</v>
      </c>
      <c r="I69" s="73">
        <v>0</v>
      </c>
      <c r="J69" s="73">
        <v>0</v>
      </c>
      <c r="K69" s="73">
        <v>3</v>
      </c>
      <c r="L69" s="73">
        <v>0</v>
      </c>
      <c r="M69" s="73">
        <v>0</v>
      </c>
      <c r="N69" s="73">
        <v>1</v>
      </c>
      <c r="O69" s="73">
        <v>0</v>
      </c>
      <c r="P69" s="73">
        <v>7</v>
      </c>
      <c r="Q69" s="73">
        <v>1</v>
      </c>
      <c r="R69" s="73">
        <v>4</v>
      </c>
      <c r="S69" s="73">
        <v>2</v>
      </c>
      <c r="T69" s="73">
        <v>0</v>
      </c>
      <c r="U69" s="73">
        <v>0</v>
      </c>
      <c r="V69" s="73">
        <v>0</v>
      </c>
      <c r="W69" s="73">
        <v>0</v>
      </c>
      <c r="X69" s="73">
        <v>2</v>
      </c>
      <c r="Y69" s="73">
        <v>8</v>
      </c>
      <c r="Z69" s="73">
        <v>314</v>
      </c>
      <c r="AA69" s="73">
        <v>0</v>
      </c>
      <c r="AB69" s="73">
        <v>2</v>
      </c>
      <c r="AC69" s="73">
        <v>1</v>
      </c>
      <c r="AD69" s="73">
        <v>0</v>
      </c>
      <c r="AE69" s="73">
        <v>0</v>
      </c>
      <c r="AF69" s="73">
        <v>1</v>
      </c>
      <c r="AG69" s="73">
        <v>0</v>
      </c>
      <c r="AH69" s="73">
        <v>0</v>
      </c>
      <c r="AI69" s="73">
        <v>1</v>
      </c>
      <c r="AJ69" s="73">
        <v>0</v>
      </c>
      <c r="AK69" s="73">
        <v>1</v>
      </c>
      <c r="AL69" s="73">
        <v>3</v>
      </c>
      <c r="AM69" s="73">
        <v>0</v>
      </c>
      <c r="AN69" s="73">
        <v>0</v>
      </c>
      <c r="AO69" s="73">
        <v>0</v>
      </c>
      <c r="AP69" s="73">
        <v>0</v>
      </c>
      <c r="AQ69" s="73">
        <v>0</v>
      </c>
      <c r="AR69" s="73">
        <v>1</v>
      </c>
      <c r="AS69" s="73">
        <v>6</v>
      </c>
      <c r="AT69" s="73">
        <v>0</v>
      </c>
      <c r="AU69" s="73">
        <v>4</v>
      </c>
      <c r="AV69" s="73">
        <v>2</v>
      </c>
      <c r="AW69" s="73">
        <v>0</v>
      </c>
      <c r="AX69" s="73">
        <v>0</v>
      </c>
      <c r="AY69" s="73">
        <v>0</v>
      </c>
      <c r="AZ69" s="73">
        <v>1</v>
      </c>
      <c r="BA69" s="73">
        <v>0</v>
      </c>
      <c r="BB69" s="73">
        <v>39</v>
      </c>
      <c r="BC69" s="73">
        <v>0</v>
      </c>
      <c r="BD69" s="74">
        <f t="shared" si="0"/>
        <v>416</v>
      </c>
    </row>
    <row r="70" spans="1:56" s="34" customFormat="1" ht="19.899999999999999" customHeight="1" x14ac:dyDescent="0.2">
      <c r="A70" s="69" t="s">
        <v>153</v>
      </c>
      <c r="B70" s="75">
        <v>4</v>
      </c>
      <c r="C70" s="75">
        <v>0</v>
      </c>
      <c r="D70" s="75">
        <v>1</v>
      </c>
      <c r="E70" s="75">
        <v>4</v>
      </c>
      <c r="F70" s="75">
        <v>1</v>
      </c>
      <c r="G70" s="75">
        <v>0</v>
      </c>
      <c r="H70" s="75">
        <v>0</v>
      </c>
      <c r="I70" s="75">
        <v>0</v>
      </c>
      <c r="J70" s="75">
        <v>0</v>
      </c>
      <c r="K70" s="75">
        <v>1</v>
      </c>
      <c r="L70" s="75">
        <v>0</v>
      </c>
      <c r="M70" s="75">
        <v>0</v>
      </c>
      <c r="N70" s="75">
        <v>0</v>
      </c>
      <c r="O70" s="75">
        <v>0</v>
      </c>
      <c r="P70" s="75">
        <v>4</v>
      </c>
      <c r="Q70" s="75">
        <v>0</v>
      </c>
      <c r="R70" s="75">
        <v>0</v>
      </c>
      <c r="S70" s="75">
        <v>0</v>
      </c>
      <c r="T70" s="75">
        <v>0</v>
      </c>
      <c r="U70" s="75">
        <v>2</v>
      </c>
      <c r="V70" s="75">
        <v>0</v>
      </c>
      <c r="W70" s="75">
        <v>0</v>
      </c>
      <c r="X70" s="75">
        <v>0</v>
      </c>
      <c r="Y70" s="75">
        <v>0</v>
      </c>
      <c r="Z70" s="75">
        <v>0</v>
      </c>
      <c r="AA70" s="75">
        <v>242</v>
      </c>
      <c r="AB70" s="75">
        <v>5</v>
      </c>
      <c r="AC70" s="75">
        <v>0</v>
      </c>
      <c r="AD70" s="75">
        <v>0</v>
      </c>
      <c r="AE70" s="75">
        <v>0</v>
      </c>
      <c r="AF70" s="75">
        <v>0</v>
      </c>
      <c r="AG70" s="75">
        <v>0</v>
      </c>
      <c r="AH70" s="75">
        <v>0</v>
      </c>
      <c r="AI70" s="75">
        <v>0</v>
      </c>
      <c r="AJ70" s="75">
        <v>2</v>
      </c>
      <c r="AK70" s="75">
        <v>0</v>
      </c>
      <c r="AL70" s="75">
        <v>0</v>
      </c>
      <c r="AM70" s="75">
        <v>1</v>
      </c>
      <c r="AN70" s="75">
        <v>0</v>
      </c>
      <c r="AO70" s="75">
        <v>1</v>
      </c>
      <c r="AP70" s="75">
        <v>0</v>
      </c>
      <c r="AQ70" s="75">
        <v>0</v>
      </c>
      <c r="AR70" s="75">
        <v>0</v>
      </c>
      <c r="AS70" s="75">
        <v>0</v>
      </c>
      <c r="AT70" s="75">
        <v>7</v>
      </c>
      <c r="AU70" s="75">
        <v>2</v>
      </c>
      <c r="AV70" s="75">
        <v>0</v>
      </c>
      <c r="AW70" s="75">
        <v>0</v>
      </c>
      <c r="AX70" s="75">
        <v>1</v>
      </c>
      <c r="AY70" s="75">
        <v>0</v>
      </c>
      <c r="AZ70" s="75">
        <v>0</v>
      </c>
      <c r="BA70" s="75">
        <v>0</v>
      </c>
      <c r="BB70" s="75">
        <v>0</v>
      </c>
      <c r="BC70" s="75">
        <v>0</v>
      </c>
      <c r="BD70" s="75">
        <f t="shared" ref="BD70:BD133" si="1">SUM(B70:BC70)</f>
        <v>278</v>
      </c>
    </row>
    <row r="71" spans="1:56" s="34" customFormat="1" ht="19.899999999999999" customHeight="1" x14ac:dyDescent="0.2">
      <c r="A71" s="68" t="s">
        <v>154</v>
      </c>
      <c r="B71" s="73">
        <v>3</v>
      </c>
      <c r="C71" s="73">
        <v>0</v>
      </c>
      <c r="D71" s="73">
        <v>0</v>
      </c>
      <c r="E71" s="73">
        <v>1</v>
      </c>
      <c r="F71" s="73">
        <v>0</v>
      </c>
      <c r="G71" s="73">
        <v>0</v>
      </c>
      <c r="H71" s="73">
        <v>0</v>
      </c>
      <c r="I71" s="73">
        <v>0</v>
      </c>
      <c r="J71" s="73">
        <v>0</v>
      </c>
      <c r="K71" s="73">
        <v>0</v>
      </c>
      <c r="L71" s="73">
        <v>0</v>
      </c>
      <c r="M71" s="73">
        <v>0</v>
      </c>
      <c r="N71" s="73">
        <v>0</v>
      </c>
      <c r="O71" s="73">
        <v>0</v>
      </c>
      <c r="P71" s="73">
        <v>0</v>
      </c>
      <c r="Q71" s="73">
        <v>0</v>
      </c>
      <c r="R71" s="73">
        <v>0</v>
      </c>
      <c r="S71" s="73">
        <v>0</v>
      </c>
      <c r="T71" s="73">
        <v>0</v>
      </c>
      <c r="U71" s="73">
        <v>29</v>
      </c>
      <c r="V71" s="73">
        <v>0</v>
      </c>
      <c r="W71" s="73">
        <v>0</v>
      </c>
      <c r="X71" s="73">
        <v>0</v>
      </c>
      <c r="Y71" s="73">
        <v>0</v>
      </c>
      <c r="Z71" s="73">
        <v>0</v>
      </c>
      <c r="AA71" s="73">
        <v>93</v>
      </c>
      <c r="AB71" s="73">
        <v>0</v>
      </c>
      <c r="AC71" s="73">
        <v>0</v>
      </c>
      <c r="AD71" s="73">
        <v>0</v>
      </c>
      <c r="AE71" s="73">
        <v>0</v>
      </c>
      <c r="AF71" s="73">
        <v>0</v>
      </c>
      <c r="AG71" s="73">
        <v>0</v>
      </c>
      <c r="AH71" s="73">
        <v>0</v>
      </c>
      <c r="AI71" s="73">
        <v>0</v>
      </c>
      <c r="AJ71" s="73">
        <v>0</v>
      </c>
      <c r="AK71" s="73">
        <v>0</v>
      </c>
      <c r="AL71" s="73">
        <v>0</v>
      </c>
      <c r="AM71" s="73">
        <v>0</v>
      </c>
      <c r="AN71" s="73">
        <v>0</v>
      </c>
      <c r="AO71" s="73">
        <v>0</v>
      </c>
      <c r="AP71" s="73">
        <v>0</v>
      </c>
      <c r="AQ71" s="73">
        <v>0</v>
      </c>
      <c r="AR71" s="73">
        <v>0</v>
      </c>
      <c r="AS71" s="73">
        <v>0</v>
      </c>
      <c r="AT71" s="73">
        <v>0</v>
      </c>
      <c r="AU71" s="73">
        <v>1</v>
      </c>
      <c r="AV71" s="73">
        <v>0</v>
      </c>
      <c r="AW71" s="73">
        <v>0</v>
      </c>
      <c r="AX71" s="73">
        <v>1</v>
      </c>
      <c r="AY71" s="73">
        <v>0</v>
      </c>
      <c r="AZ71" s="73">
        <v>0</v>
      </c>
      <c r="BA71" s="73">
        <v>0</v>
      </c>
      <c r="BB71" s="73">
        <v>0</v>
      </c>
      <c r="BC71" s="73">
        <v>0</v>
      </c>
      <c r="BD71" s="74">
        <f t="shared" si="1"/>
        <v>128</v>
      </c>
    </row>
    <row r="72" spans="1:56" s="34" customFormat="1" ht="19.899999999999999" customHeight="1" x14ac:dyDescent="0.2">
      <c r="A72" s="69" t="s">
        <v>155</v>
      </c>
      <c r="B72" s="75">
        <v>1</v>
      </c>
      <c r="C72" s="75">
        <v>0</v>
      </c>
      <c r="D72" s="75">
        <v>0</v>
      </c>
      <c r="E72" s="75">
        <v>1</v>
      </c>
      <c r="F72" s="75">
        <v>1</v>
      </c>
      <c r="G72" s="75">
        <v>2</v>
      </c>
      <c r="H72" s="75">
        <v>0</v>
      </c>
      <c r="I72" s="75">
        <v>0</v>
      </c>
      <c r="J72" s="75">
        <v>0</v>
      </c>
      <c r="K72" s="75">
        <v>1</v>
      </c>
      <c r="L72" s="75">
        <v>1</v>
      </c>
      <c r="M72" s="75">
        <v>0</v>
      </c>
      <c r="N72" s="75">
        <v>2</v>
      </c>
      <c r="O72" s="75">
        <v>0</v>
      </c>
      <c r="P72" s="75">
        <v>80</v>
      </c>
      <c r="Q72" s="75">
        <v>3</v>
      </c>
      <c r="R72" s="75">
        <v>1</v>
      </c>
      <c r="S72" s="75">
        <v>1</v>
      </c>
      <c r="T72" s="75">
        <v>0</v>
      </c>
      <c r="U72" s="75">
        <v>1</v>
      </c>
      <c r="V72" s="75">
        <v>0</v>
      </c>
      <c r="W72" s="75">
        <v>0</v>
      </c>
      <c r="X72" s="75">
        <v>0</v>
      </c>
      <c r="Y72" s="75">
        <v>2</v>
      </c>
      <c r="Z72" s="75">
        <v>1</v>
      </c>
      <c r="AA72" s="75">
        <v>0</v>
      </c>
      <c r="AB72" s="75">
        <v>179</v>
      </c>
      <c r="AC72" s="75">
        <v>0</v>
      </c>
      <c r="AD72" s="75">
        <v>0</v>
      </c>
      <c r="AE72" s="75">
        <v>0</v>
      </c>
      <c r="AF72" s="75">
        <v>0</v>
      </c>
      <c r="AG72" s="75">
        <v>0</v>
      </c>
      <c r="AH72" s="75">
        <v>0</v>
      </c>
      <c r="AI72" s="75">
        <v>1</v>
      </c>
      <c r="AJ72" s="75">
        <v>3</v>
      </c>
      <c r="AK72" s="75">
        <v>0</v>
      </c>
      <c r="AL72" s="75">
        <v>2</v>
      </c>
      <c r="AM72" s="75">
        <v>0</v>
      </c>
      <c r="AN72" s="75">
        <v>0</v>
      </c>
      <c r="AO72" s="75">
        <v>0</v>
      </c>
      <c r="AP72" s="75">
        <v>0</v>
      </c>
      <c r="AQ72" s="75">
        <v>0</v>
      </c>
      <c r="AR72" s="75">
        <v>0</v>
      </c>
      <c r="AS72" s="75">
        <v>0</v>
      </c>
      <c r="AT72" s="75">
        <v>2</v>
      </c>
      <c r="AU72" s="75">
        <v>2</v>
      </c>
      <c r="AV72" s="75">
        <v>0</v>
      </c>
      <c r="AW72" s="75">
        <v>0</v>
      </c>
      <c r="AX72" s="75">
        <v>0</v>
      </c>
      <c r="AY72" s="75">
        <v>0</v>
      </c>
      <c r="AZ72" s="75">
        <v>0</v>
      </c>
      <c r="BA72" s="75">
        <v>0</v>
      </c>
      <c r="BB72" s="75">
        <v>1</v>
      </c>
      <c r="BC72" s="75">
        <v>0</v>
      </c>
      <c r="BD72" s="75">
        <f t="shared" si="1"/>
        <v>288</v>
      </c>
    </row>
    <row r="73" spans="1:56" s="34" customFormat="1" ht="19.899999999999999" customHeight="1" x14ac:dyDescent="0.2">
      <c r="A73" s="68" t="s">
        <v>156</v>
      </c>
      <c r="B73" s="73">
        <v>0</v>
      </c>
      <c r="C73" s="73">
        <v>0</v>
      </c>
      <c r="D73" s="73">
        <v>0</v>
      </c>
      <c r="E73" s="73">
        <v>4</v>
      </c>
      <c r="F73" s="73">
        <v>0</v>
      </c>
      <c r="G73" s="73">
        <v>1</v>
      </c>
      <c r="H73" s="73">
        <v>0</v>
      </c>
      <c r="I73" s="73">
        <v>0</v>
      </c>
      <c r="J73" s="73">
        <v>0</v>
      </c>
      <c r="K73" s="73">
        <v>1</v>
      </c>
      <c r="L73" s="73">
        <v>0</v>
      </c>
      <c r="M73" s="73">
        <v>0</v>
      </c>
      <c r="N73" s="73">
        <v>0</v>
      </c>
      <c r="O73" s="73">
        <v>0</v>
      </c>
      <c r="P73" s="73">
        <v>4</v>
      </c>
      <c r="Q73" s="73">
        <v>0</v>
      </c>
      <c r="R73" s="73">
        <v>1</v>
      </c>
      <c r="S73" s="73">
        <v>28</v>
      </c>
      <c r="T73" s="73">
        <v>0</v>
      </c>
      <c r="U73" s="73">
        <v>0</v>
      </c>
      <c r="V73" s="73">
        <v>0</v>
      </c>
      <c r="W73" s="73">
        <v>0</v>
      </c>
      <c r="X73" s="73">
        <v>0</v>
      </c>
      <c r="Y73" s="73">
        <v>0</v>
      </c>
      <c r="Z73" s="73">
        <v>0</v>
      </c>
      <c r="AA73" s="73">
        <v>1</v>
      </c>
      <c r="AB73" s="73">
        <v>281</v>
      </c>
      <c r="AC73" s="73">
        <v>0</v>
      </c>
      <c r="AD73" s="73">
        <v>0</v>
      </c>
      <c r="AE73" s="73">
        <v>0</v>
      </c>
      <c r="AF73" s="73">
        <v>0</v>
      </c>
      <c r="AG73" s="73">
        <v>0</v>
      </c>
      <c r="AH73" s="73">
        <v>0</v>
      </c>
      <c r="AI73" s="73">
        <v>0</v>
      </c>
      <c r="AJ73" s="73">
        <v>0</v>
      </c>
      <c r="AK73" s="73">
        <v>0</v>
      </c>
      <c r="AL73" s="73">
        <v>0</v>
      </c>
      <c r="AM73" s="73">
        <v>2</v>
      </c>
      <c r="AN73" s="73">
        <v>0</v>
      </c>
      <c r="AO73" s="73">
        <v>0</v>
      </c>
      <c r="AP73" s="73">
        <v>0</v>
      </c>
      <c r="AQ73" s="73">
        <v>0</v>
      </c>
      <c r="AR73" s="73">
        <v>0</v>
      </c>
      <c r="AS73" s="73">
        <v>0</v>
      </c>
      <c r="AT73" s="73">
        <v>0</v>
      </c>
      <c r="AU73" s="73">
        <v>2</v>
      </c>
      <c r="AV73" s="73">
        <v>0</v>
      </c>
      <c r="AW73" s="73">
        <v>0</v>
      </c>
      <c r="AX73" s="73">
        <v>0</v>
      </c>
      <c r="AY73" s="73">
        <v>0</v>
      </c>
      <c r="AZ73" s="73">
        <v>0</v>
      </c>
      <c r="BA73" s="73">
        <v>0</v>
      </c>
      <c r="BB73" s="73">
        <v>1</v>
      </c>
      <c r="BC73" s="73">
        <v>0</v>
      </c>
      <c r="BD73" s="74">
        <f t="shared" si="1"/>
        <v>326</v>
      </c>
    </row>
    <row r="74" spans="1:56" s="34" customFormat="1" ht="19.899999999999999" customHeight="1" x14ac:dyDescent="0.2">
      <c r="A74" s="69" t="s">
        <v>157</v>
      </c>
      <c r="B74" s="75">
        <v>0</v>
      </c>
      <c r="C74" s="75">
        <v>2</v>
      </c>
      <c r="D74" s="75">
        <v>3</v>
      </c>
      <c r="E74" s="75">
        <v>0</v>
      </c>
      <c r="F74" s="75">
        <v>5</v>
      </c>
      <c r="G74" s="75">
        <v>1</v>
      </c>
      <c r="H74" s="75">
        <v>0</v>
      </c>
      <c r="I74" s="75">
        <v>0</v>
      </c>
      <c r="J74" s="75">
        <v>0</v>
      </c>
      <c r="K74" s="75">
        <v>0</v>
      </c>
      <c r="L74" s="75">
        <v>1</v>
      </c>
      <c r="M74" s="75">
        <v>0</v>
      </c>
      <c r="N74" s="75">
        <v>0</v>
      </c>
      <c r="O74" s="75">
        <v>4</v>
      </c>
      <c r="P74" s="75">
        <v>3</v>
      </c>
      <c r="Q74" s="75">
        <v>0</v>
      </c>
      <c r="R74" s="75">
        <v>0</v>
      </c>
      <c r="S74" s="75">
        <v>0</v>
      </c>
      <c r="T74" s="75">
        <v>0</v>
      </c>
      <c r="U74" s="75">
        <v>0</v>
      </c>
      <c r="V74" s="75">
        <v>0</v>
      </c>
      <c r="W74" s="75">
        <v>0</v>
      </c>
      <c r="X74" s="75">
        <v>0</v>
      </c>
      <c r="Y74" s="75">
        <v>2</v>
      </c>
      <c r="Z74" s="75">
        <v>1</v>
      </c>
      <c r="AA74" s="75">
        <v>0</v>
      </c>
      <c r="AB74" s="75">
        <v>0</v>
      </c>
      <c r="AC74" s="75">
        <v>109</v>
      </c>
      <c r="AD74" s="75">
        <v>0</v>
      </c>
      <c r="AE74" s="75">
        <v>1</v>
      </c>
      <c r="AF74" s="75">
        <v>2</v>
      </c>
      <c r="AG74" s="75">
        <v>0</v>
      </c>
      <c r="AH74" s="75">
        <v>1</v>
      </c>
      <c r="AI74" s="75">
        <v>0</v>
      </c>
      <c r="AJ74" s="75">
        <v>0</v>
      </c>
      <c r="AK74" s="75">
        <v>0</v>
      </c>
      <c r="AL74" s="75">
        <v>0</v>
      </c>
      <c r="AM74" s="75">
        <v>0</v>
      </c>
      <c r="AN74" s="75">
        <v>1</v>
      </c>
      <c r="AO74" s="75">
        <v>0</v>
      </c>
      <c r="AP74" s="75">
        <v>0</v>
      </c>
      <c r="AQ74" s="75">
        <v>0</v>
      </c>
      <c r="AR74" s="75">
        <v>1</v>
      </c>
      <c r="AS74" s="75">
        <v>1</v>
      </c>
      <c r="AT74" s="75">
        <v>0</v>
      </c>
      <c r="AU74" s="75">
        <v>0</v>
      </c>
      <c r="AV74" s="75">
        <v>3</v>
      </c>
      <c r="AW74" s="75">
        <v>1</v>
      </c>
      <c r="AX74" s="75">
        <v>0</v>
      </c>
      <c r="AY74" s="75">
        <v>0</v>
      </c>
      <c r="AZ74" s="75">
        <v>4</v>
      </c>
      <c r="BA74" s="75">
        <v>0</v>
      </c>
      <c r="BB74" s="75">
        <v>3</v>
      </c>
      <c r="BC74" s="75">
        <v>1</v>
      </c>
      <c r="BD74" s="75">
        <f t="shared" si="1"/>
        <v>150</v>
      </c>
    </row>
    <row r="75" spans="1:56" s="34" customFormat="1" ht="19.899999999999999" customHeight="1" x14ac:dyDescent="0.2">
      <c r="A75" s="68" t="s">
        <v>158</v>
      </c>
      <c r="B75" s="73">
        <v>3</v>
      </c>
      <c r="C75" s="73">
        <v>1</v>
      </c>
      <c r="D75" s="73">
        <v>18</v>
      </c>
      <c r="E75" s="73">
        <v>1</v>
      </c>
      <c r="F75" s="73">
        <v>16</v>
      </c>
      <c r="G75" s="73">
        <v>6</v>
      </c>
      <c r="H75" s="73">
        <v>1</v>
      </c>
      <c r="I75" s="73">
        <v>0</v>
      </c>
      <c r="J75" s="73">
        <v>0</v>
      </c>
      <c r="K75" s="73">
        <v>3</v>
      </c>
      <c r="L75" s="73">
        <v>2</v>
      </c>
      <c r="M75" s="73">
        <v>1</v>
      </c>
      <c r="N75" s="73">
        <v>15</v>
      </c>
      <c r="O75" s="73">
        <v>0</v>
      </c>
      <c r="P75" s="73">
        <v>13</v>
      </c>
      <c r="Q75" s="73">
        <v>6</v>
      </c>
      <c r="R75" s="73">
        <v>12</v>
      </c>
      <c r="S75" s="73">
        <v>6</v>
      </c>
      <c r="T75" s="73">
        <v>2</v>
      </c>
      <c r="U75" s="73">
        <v>0</v>
      </c>
      <c r="V75" s="73">
        <v>2</v>
      </c>
      <c r="W75" s="73">
        <v>3</v>
      </c>
      <c r="X75" s="73">
        <v>3</v>
      </c>
      <c r="Y75" s="73">
        <v>5</v>
      </c>
      <c r="Z75" s="73">
        <v>6</v>
      </c>
      <c r="AA75" s="73">
        <v>3</v>
      </c>
      <c r="AB75" s="73">
        <v>9</v>
      </c>
      <c r="AC75" s="73">
        <v>6</v>
      </c>
      <c r="AD75" s="73">
        <v>15</v>
      </c>
      <c r="AE75" s="73">
        <v>0</v>
      </c>
      <c r="AF75" s="73">
        <v>0</v>
      </c>
      <c r="AG75" s="73">
        <v>7</v>
      </c>
      <c r="AH75" s="73">
        <v>1</v>
      </c>
      <c r="AI75" s="73">
        <v>1</v>
      </c>
      <c r="AJ75" s="73">
        <v>1</v>
      </c>
      <c r="AK75" s="73">
        <v>3</v>
      </c>
      <c r="AL75" s="73">
        <v>0</v>
      </c>
      <c r="AM75" s="73">
        <v>3</v>
      </c>
      <c r="AN75" s="73">
        <v>2</v>
      </c>
      <c r="AO75" s="73">
        <v>1</v>
      </c>
      <c r="AP75" s="73">
        <v>18</v>
      </c>
      <c r="AQ75" s="73">
        <v>0</v>
      </c>
      <c r="AR75" s="73">
        <v>4</v>
      </c>
      <c r="AS75" s="73">
        <v>2</v>
      </c>
      <c r="AT75" s="73">
        <v>1</v>
      </c>
      <c r="AU75" s="73">
        <v>6</v>
      </c>
      <c r="AV75" s="73">
        <v>5</v>
      </c>
      <c r="AW75" s="73">
        <v>0</v>
      </c>
      <c r="AX75" s="73">
        <v>3</v>
      </c>
      <c r="AY75" s="73">
        <v>0</v>
      </c>
      <c r="AZ75" s="73">
        <v>4</v>
      </c>
      <c r="BA75" s="73">
        <v>2</v>
      </c>
      <c r="BB75" s="73">
        <v>5</v>
      </c>
      <c r="BC75" s="73">
        <v>2</v>
      </c>
      <c r="BD75" s="74">
        <f t="shared" si="1"/>
        <v>229</v>
      </c>
    </row>
    <row r="76" spans="1:56" s="34" customFormat="1" ht="19.899999999999999" customHeight="1" x14ac:dyDescent="0.2">
      <c r="A76" s="69" t="s">
        <v>159</v>
      </c>
      <c r="B76" s="75">
        <v>0</v>
      </c>
      <c r="C76" s="75">
        <v>0</v>
      </c>
      <c r="D76" s="75">
        <v>1</v>
      </c>
      <c r="E76" s="75">
        <v>0</v>
      </c>
      <c r="F76" s="75">
        <v>2</v>
      </c>
      <c r="G76" s="75">
        <v>1</v>
      </c>
      <c r="H76" s="75">
        <v>0</v>
      </c>
      <c r="I76" s="75">
        <v>0</v>
      </c>
      <c r="J76" s="75">
        <v>0</v>
      </c>
      <c r="K76" s="75">
        <v>1</v>
      </c>
      <c r="L76" s="75">
        <v>0</v>
      </c>
      <c r="M76" s="75">
        <v>0</v>
      </c>
      <c r="N76" s="75">
        <v>0</v>
      </c>
      <c r="O76" s="75">
        <v>1</v>
      </c>
      <c r="P76" s="75">
        <v>0</v>
      </c>
      <c r="Q76" s="75">
        <v>0</v>
      </c>
      <c r="R76" s="75">
        <v>3</v>
      </c>
      <c r="S76" s="75">
        <v>4</v>
      </c>
      <c r="T76" s="75">
        <v>0</v>
      </c>
      <c r="U76" s="75">
        <v>0</v>
      </c>
      <c r="V76" s="75">
        <v>0</v>
      </c>
      <c r="W76" s="75">
        <v>0</v>
      </c>
      <c r="X76" s="75">
        <v>0</v>
      </c>
      <c r="Y76" s="75">
        <v>0</v>
      </c>
      <c r="Z76" s="75">
        <v>2</v>
      </c>
      <c r="AA76" s="75">
        <v>0</v>
      </c>
      <c r="AB76" s="75">
        <v>0</v>
      </c>
      <c r="AC76" s="75">
        <v>0</v>
      </c>
      <c r="AD76" s="75">
        <v>168</v>
      </c>
      <c r="AE76" s="75">
        <v>0</v>
      </c>
      <c r="AF76" s="75">
        <v>0</v>
      </c>
      <c r="AG76" s="75">
        <v>1</v>
      </c>
      <c r="AH76" s="75">
        <v>1</v>
      </c>
      <c r="AI76" s="75">
        <v>0</v>
      </c>
      <c r="AJ76" s="75">
        <v>0</v>
      </c>
      <c r="AK76" s="75">
        <v>0</v>
      </c>
      <c r="AL76" s="75">
        <v>0</v>
      </c>
      <c r="AM76" s="75">
        <v>2</v>
      </c>
      <c r="AN76" s="75">
        <v>0</v>
      </c>
      <c r="AO76" s="75">
        <v>0</v>
      </c>
      <c r="AP76" s="75">
        <v>1</v>
      </c>
      <c r="AQ76" s="75">
        <v>0</v>
      </c>
      <c r="AR76" s="75">
        <v>0</v>
      </c>
      <c r="AS76" s="75">
        <v>3</v>
      </c>
      <c r="AT76" s="75">
        <v>0</v>
      </c>
      <c r="AU76" s="75">
        <v>2</v>
      </c>
      <c r="AV76" s="75">
        <v>0</v>
      </c>
      <c r="AW76" s="75">
        <v>0</v>
      </c>
      <c r="AX76" s="75">
        <v>0</v>
      </c>
      <c r="AY76" s="75">
        <v>0</v>
      </c>
      <c r="AZ76" s="75">
        <v>0</v>
      </c>
      <c r="BA76" s="75">
        <v>0</v>
      </c>
      <c r="BB76" s="75">
        <v>0</v>
      </c>
      <c r="BC76" s="75">
        <v>0</v>
      </c>
      <c r="BD76" s="75">
        <f t="shared" si="1"/>
        <v>193</v>
      </c>
    </row>
    <row r="77" spans="1:56" s="34" customFormat="1" ht="19.899999999999999" customHeight="1" x14ac:dyDescent="0.2">
      <c r="A77" s="68" t="s">
        <v>160</v>
      </c>
      <c r="B77" s="73">
        <v>1</v>
      </c>
      <c r="C77" s="73">
        <v>0</v>
      </c>
      <c r="D77" s="73">
        <v>4</v>
      </c>
      <c r="E77" s="73">
        <v>0</v>
      </c>
      <c r="F77" s="73">
        <v>44</v>
      </c>
      <c r="G77" s="73">
        <v>1</v>
      </c>
      <c r="H77" s="73">
        <v>1</v>
      </c>
      <c r="I77" s="73">
        <v>0</v>
      </c>
      <c r="J77" s="73">
        <v>0</v>
      </c>
      <c r="K77" s="73">
        <v>1</v>
      </c>
      <c r="L77" s="73">
        <v>1</v>
      </c>
      <c r="M77" s="73">
        <v>0</v>
      </c>
      <c r="N77" s="73">
        <v>3</v>
      </c>
      <c r="O77" s="73">
        <v>1</v>
      </c>
      <c r="P77" s="73">
        <v>3</v>
      </c>
      <c r="Q77" s="73">
        <v>0</v>
      </c>
      <c r="R77" s="73">
        <v>0</v>
      </c>
      <c r="S77" s="73">
        <v>0</v>
      </c>
      <c r="T77" s="73">
        <v>0</v>
      </c>
      <c r="U77" s="73">
        <v>0</v>
      </c>
      <c r="V77" s="73">
        <v>0</v>
      </c>
      <c r="W77" s="73">
        <v>0</v>
      </c>
      <c r="X77" s="73">
        <v>0</v>
      </c>
      <c r="Y77" s="73">
        <v>5</v>
      </c>
      <c r="Z77" s="73">
        <v>3</v>
      </c>
      <c r="AA77" s="73">
        <v>0</v>
      </c>
      <c r="AB77" s="73">
        <v>0</v>
      </c>
      <c r="AC77" s="73">
        <v>0</v>
      </c>
      <c r="AD77" s="73">
        <v>0</v>
      </c>
      <c r="AE77" s="73">
        <v>120</v>
      </c>
      <c r="AF77" s="73">
        <v>0</v>
      </c>
      <c r="AG77" s="73">
        <v>1</v>
      </c>
      <c r="AH77" s="73">
        <v>0</v>
      </c>
      <c r="AI77" s="73">
        <v>3</v>
      </c>
      <c r="AJ77" s="73">
        <v>1</v>
      </c>
      <c r="AK77" s="73">
        <v>0</v>
      </c>
      <c r="AL77" s="73">
        <v>0</v>
      </c>
      <c r="AM77" s="73">
        <v>0</v>
      </c>
      <c r="AN77" s="73">
        <v>1</v>
      </c>
      <c r="AO77" s="73">
        <v>2</v>
      </c>
      <c r="AP77" s="73">
        <v>0</v>
      </c>
      <c r="AQ77" s="73">
        <v>0</v>
      </c>
      <c r="AR77" s="73">
        <v>0</v>
      </c>
      <c r="AS77" s="73">
        <v>0</v>
      </c>
      <c r="AT77" s="73">
        <v>0</v>
      </c>
      <c r="AU77" s="73">
        <v>8</v>
      </c>
      <c r="AV77" s="73">
        <v>53</v>
      </c>
      <c r="AW77" s="73">
        <v>0</v>
      </c>
      <c r="AX77" s="73">
        <v>0</v>
      </c>
      <c r="AY77" s="73">
        <v>0</v>
      </c>
      <c r="AZ77" s="73">
        <v>1</v>
      </c>
      <c r="BA77" s="73">
        <v>0</v>
      </c>
      <c r="BB77" s="73">
        <v>0</v>
      </c>
      <c r="BC77" s="73">
        <v>1</v>
      </c>
      <c r="BD77" s="74">
        <f t="shared" si="1"/>
        <v>259</v>
      </c>
    </row>
    <row r="78" spans="1:56" s="34" customFormat="1" ht="19.899999999999999" customHeight="1" x14ac:dyDescent="0.2">
      <c r="A78" s="69" t="s">
        <v>161</v>
      </c>
      <c r="B78" s="75">
        <v>0</v>
      </c>
      <c r="C78" s="75">
        <v>0</v>
      </c>
      <c r="D78" s="75">
        <v>0</v>
      </c>
      <c r="E78" s="75">
        <v>0</v>
      </c>
      <c r="F78" s="75">
        <v>0</v>
      </c>
      <c r="G78" s="75">
        <v>0</v>
      </c>
      <c r="H78" s="75">
        <v>0</v>
      </c>
      <c r="I78" s="75">
        <v>0</v>
      </c>
      <c r="J78" s="75">
        <v>0</v>
      </c>
      <c r="K78" s="75">
        <v>0</v>
      </c>
      <c r="L78" s="75">
        <v>0</v>
      </c>
      <c r="M78" s="75">
        <v>0</v>
      </c>
      <c r="N78" s="75">
        <v>0</v>
      </c>
      <c r="O78" s="75">
        <v>0</v>
      </c>
      <c r="P78" s="75">
        <v>0</v>
      </c>
      <c r="Q78" s="75">
        <v>0</v>
      </c>
      <c r="R78" s="75">
        <v>0</v>
      </c>
      <c r="S78" s="75">
        <v>0</v>
      </c>
      <c r="T78" s="75">
        <v>0</v>
      </c>
      <c r="U78" s="75">
        <v>0</v>
      </c>
      <c r="V78" s="75">
        <v>0</v>
      </c>
      <c r="W78" s="75">
        <v>0</v>
      </c>
      <c r="X78" s="75">
        <v>1</v>
      </c>
      <c r="Y78" s="75">
        <v>0</v>
      </c>
      <c r="Z78" s="75">
        <v>1</v>
      </c>
      <c r="AA78" s="75">
        <v>0</v>
      </c>
      <c r="AB78" s="75">
        <v>0</v>
      </c>
      <c r="AC78" s="75">
        <v>0</v>
      </c>
      <c r="AD78" s="75">
        <v>0</v>
      </c>
      <c r="AE78" s="75">
        <v>0</v>
      </c>
      <c r="AF78" s="75">
        <v>0</v>
      </c>
      <c r="AG78" s="75">
        <v>201</v>
      </c>
      <c r="AH78" s="75">
        <v>0</v>
      </c>
      <c r="AI78" s="75">
        <v>15</v>
      </c>
      <c r="AJ78" s="75">
        <v>0</v>
      </c>
      <c r="AK78" s="75">
        <v>0</v>
      </c>
      <c r="AL78" s="75">
        <v>0</v>
      </c>
      <c r="AM78" s="75">
        <v>0</v>
      </c>
      <c r="AN78" s="75">
        <v>0</v>
      </c>
      <c r="AO78" s="75">
        <v>0</v>
      </c>
      <c r="AP78" s="75">
        <v>0</v>
      </c>
      <c r="AQ78" s="75">
        <v>0</v>
      </c>
      <c r="AR78" s="75">
        <v>0</v>
      </c>
      <c r="AS78" s="75">
        <v>0</v>
      </c>
      <c r="AT78" s="75">
        <v>0</v>
      </c>
      <c r="AU78" s="75">
        <v>0</v>
      </c>
      <c r="AV78" s="75">
        <v>0</v>
      </c>
      <c r="AW78" s="75">
        <v>0</v>
      </c>
      <c r="AX78" s="75">
        <v>0</v>
      </c>
      <c r="AY78" s="75">
        <v>0</v>
      </c>
      <c r="AZ78" s="75">
        <v>0</v>
      </c>
      <c r="BA78" s="75">
        <v>0</v>
      </c>
      <c r="BB78" s="75">
        <v>0</v>
      </c>
      <c r="BC78" s="75">
        <v>0</v>
      </c>
      <c r="BD78" s="75">
        <f t="shared" si="1"/>
        <v>218</v>
      </c>
    </row>
    <row r="79" spans="1:56" s="34" customFormat="1" ht="19.899999999999999" customHeight="1" x14ac:dyDescent="0.2">
      <c r="A79" s="68" t="s">
        <v>162</v>
      </c>
      <c r="B79" s="73">
        <v>0</v>
      </c>
      <c r="C79" s="73">
        <v>0</v>
      </c>
      <c r="D79" s="73">
        <v>0</v>
      </c>
      <c r="E79" s="73">
        <v>1</v>
      </c>
      <c r="F79" s="73">
        <v>5</v>
      </c>
      <c r="G79" s="73">
        <v>1</v>
      </c>
      <c r="H79" s="73">
        <v>2</v>
      </c>
      <c r="I79" s="73">
        <v>1</v>
      </c>
      <c r="J79" s="73">
        <v>0</v>
      </c>
      <c r="K79" s="73">
        <v>0</v>
      </c>
      <c r="L79" s="73">
        <v>0</v>
      </c>
      <c r="M79" s="73">
        <v>0</v>
      </c>
      <c r="N79" s="73">
        <v>0</v>
      </c>
      <c r="O79" s="73">
        <v>0</v>
      </c>
      <c r="P79" s="73">
        <v>1</v>
      </c>
      <c r="Q79" s="73">
        <v>0</v>
      </c>
      <c r="R79" s="73">
        <v>0</v>
      </c>
      <c r="S79" s="73">
        <v>0</v>
      </c>
      <c r="T79" s="73">
        <v>0</v>
      </c>
      <c r="U79" s="73">
        <v>0</v>
      </c>
      <c r="V79" s="73">
        <v>0</v>
      </c>
      <c r="W79" s="73">
        <v>1</v>
      </c>
      <c r="X79" s="73">
        <v>5</v>
      </c>
      <c r="Y79" s="73">
        <v>0</v>
      </c>
      <c r="Z79" s="73">
        <v>2</v>
      </c>
      <c r="AA79" s="73">
        <v>0</v>
      </c>
      <c r="AB79" s="73">
        <v>0</v>
      </c>
      <c r="AC79" s="73">
        <v>0</v>
      </c>
      <c r="AD79" s="73">
        <v>0</v>
      </c>
      <c r="AE79" s="73">
        <v>0</v>
      </c>
      <c r="AF79" s="73">
        <v>0</v>
      </c>
      <c r="AG79" s="73">
        <v>1152</v>
      </c>
      <c r="AH79" s="73">
        <v>0</v>
      </c>
      <c r="AI79" s="73">
        <v>20</v>
      </c>
      <c r="AJ79" s="73">
        <v>0</v>
      </c>
      <c r="AK79" s="73">
        <v>0</v>
      </c>
      <c r="AL79" s="73">
        <v>1</v>
      </c>
      <c r="AM79" s="73">
        <v>0</v>
      </c>
      <c r="AN79" s="73">
        <v>0</v>
      </c>
      <c r="AO79" s="73">
        <v>11</v>
      </c>
      <c r="AP79" s="73">
        <v>0</v>
      </c>
      <c r="AQ79" s="73">
        <v>0</v>
      </c>
      <c r="AR79" s="73">
        <v>0</v>
      </c>
      <c r="AS79" s="73">
        <v>0</v>
      </c>
      <c r="AT79" s="73">
        <v>0</v>
      </c>
      <c r="AU79" s="73">
        <v>3</v>
      </c>
      <c r="AV79" s="73">
        <v>0</v>
      </c>
      <c r="AW79" s="73">
        <v>1</v>
      </c>
      <c r="AX79" s="73">
        <v>1</v>
      </c>
      <c r="AY79" s="73">
        <v>0</v>
      </c>
      <c r="AZ79" s="73">
        <v>0</v>
      </c>
      <c r="BA79" s="73">
        <v>0</v>
      </c>
      <c r="BB79" s="73">
        <v>1</v>
      </c>
      <c r="BC79" s="73">
        <v>0</v>
      </c>
      <c r="BD79" s="74">
        <f t="shared" si="1"/>
        <v>1209</v>
      </c>
    </row>
    <row r="80" spans="1:56" s="34" customFormat="1" ht="19.899999999999999" customHeight="1" x14ac:dyDescent="0.2">
      <c r="A80" s="69" t="s">
        <v>163</v>
      </c>
      <c r="B80" s="75">
        <v>0</v>
      </c>
      <c r="C80" s="75">
        <v>0</v>
      </c>
      <c r="D80" s="75">
        <v>0</v>
      </c>
      <c r="E80" s="75">
        <v>0</v>
      </c>
      <c r="F80" s="75">
        <v>1</v>
      </c>
      <c r="G80" s="75">
        <v>2</v>
      </c>
      <c r="H80" s="75">
        <v>0</v>
      </c>
      <c r="I80" s="75">
        <v>0</v>
      </c>
      <c r="J80" s="75">
        <v>0</v>
      </c>
      <c r="K80" s="75">
        <v>1</v>
      </c>
      <c r="L80" s="75">
        <v>0</v>
      </c>
      <c r="M80" s="75">
        <v>0</v>
      </c>
      <c r="N80" s="75">
        <v>0</v>
      </c>
      <c r="O80" s="75">
        <v>0</v>
      </c>
      <c r="P80" s="75">
        <v>1</v>
      </c>
      <c r="Q80" s="75">
        <v>0</v>
      </c>
      <c r="R80" s="75">
        <v>0</v>
      </c>
      <c r="S80" s="75">
        <v>0</v>
      </c>
      <c r="T80" s="75">
        <v>0</v>
      </c>
      <c r="U80" s="75">
        <v>0</v>
      </c>
      <c r="V80" s="75">
        <v>0</v>
      </c>
      <c r="W80" s="75">
        <v>0</v>
      </c>
      <c r="X80" s="75">
        <v>0</v>
      </c>
      <c r="Y80" s="75">
        <v>0</v>
      </c>
      <c r="Z80" s="75">
        <v>0</v>
      </c>
      <c r="AA80" s="75">
        <v>0</v>
      </c>
      <c r="AB80" s="75">
        <v>0</v>
      </c>
      <c r="AC80" s="75">
        <v>0</v>
      </c>
      <c r="AD80" s="75">
        <v>0</v>
      </c>
      <c r="AE80" s="75">
        <v>0</v>
      </c>
      <c r="AF80" s="75">
        <v>0</v>
      </c>
      <c r="AG80" s="75">
        <v>0</v>
      </c>
      <c r="AH80" s="75">
        <v>199</v>
      </c>
      <c r="AI80" s="75">
        <v>0</v>
      </c>
      <c r="AJ80" s="75">
        <v>0</v>
      </c>
      <c r="AK80" s="75">
        <v>0</v>
      </c>
      <c r="AL80" s="75">
        <v>0</v>
      </c>
      <c r="AM80" s="75">
        <v>0</v>
      </c>
      <c r="AN80" s="75">
        <v>0</v>
      </c>
      <c r="AO80" s="75">
        <v>0</v>
      </c>
      <c r="AP80" s="75">
        <v>0</v>
      </c>
      <c r="AQ80" s="75">
        <v>0</v>
      </c>
      <c r="AR80" s="75">
        <v>0</v>
      </c>
      <c r="AS80" s="75">
        <v>0</v>
      </c>
      <c r="AT80" s="75">
        <v>0</v>
      </c>
      <c r="AU80" s="75">
        <v>3</v>
      </c>
      <c r="AV80" s="75">
        <v>0</v>
      </c>
      <c r="AW80" s="75">
        <v>0</v>
      </c>
      <c r="AX80" s="75">
        <v>0</v>
      </c>
      <c r="AY80" s="75">
        <v>0</v>
      </c>
      <c r="AZ80" s="75">
        <v>0</v>
      </c>
      <c r="BA80" s="75">
        <v>0</v>
      </c>
      <c r="BB80" s="75">
        <v>1</v>
      </c>
      <c r="BC80" s="75">
        <v>0</v>
      </c>
      <c r="BD80" s="75">
        <f t="shared" si="1"/>
        <v>208</v>
      </c>
    </row>
    <row r="81" spans="1:56" s="34" customFormat="1" ht="19.899999999999999" customHeight="1" x14ac:dyDescent="0.2">
      <c r="A81" s="68" t="s">
        <v>164</v>
      </c>
      <c r="B81" s="73">
        <v>0</v>
      </c>
      <c r="C81" s="73">
        <v>0</v>
      </c>
      <c r="D81" s="73">
        <v>0</v>
      </c>
      <c r="E81" s="73">
        <v>0</v>
      </c>
      <c r="F81" s="73">
        <v>3</v>
      </c>
      <c r="G81" s="73">
        <v>0</v>
      </c>
      <c r="H81" s="73">
        <v>0</v>
      </c>
      <c r="I81" s="73">
        <v>0</v>
      </c>
      <c r="J81" s="73">
        <v>0</v>
      </c>
      <c r="K81" s="73">
        <v>0</v>
      </c>
      <c r="L81" s="73">
        <v>0</v>
      </c>
      <c r="M81" s="73">
        <v>0</v>
      </c>
      <c r="N81" s="73">
        <v>0</v>
      </c>
      <c r="O81" s="73">
        <v>0</v>
      </c>
      <c r="P81" s="73">
        <v>0</v>
      </c>
      <c r="Q81" s="73">
        <v>0</v>
      </c>
      <c r="R81" s="73">
        <v>0</v>
      </c>
      <c r="S81" s="73">
        <v>0</v>
      </c>
      <c r="T81" s="73">
        <v>0</v>
      </c>
      <c r="U81" s="73">
        <v>0</v>
      </c>
      <c r="V81" s="73">
        <v>0</v>
      </c>
      <c r="W81" s="73">
        <v>0</v>
      </c>
      <c r="X81" s="73">
        <v>0</v>
      </c>
      <c r="Y81" s="73">
        <v>0</v>
      </c>
      <c r="Z81" s="73">
        <v>0</v>
      </c>
      <c r="AA81" s="73">
        <v>0</v>
      </c>
      <c r="AB81" s="73">
        <v>0</v>
      </c>
      <c r="AC81" s="73">
        <v>0</v>
      </c>
      <c r="AD81" s="73">
        <v>1</v>
      </c>
      <c r="AE81" s="73">
        <v>0</v>
      </c>
      <c r="AF81" s="73">
        <v>0</v>
      </c>
      <c r="AG81" s="73">
        <v>7</v>
      </c>
      <c r="AH81" s="73">
        <v>0</v>
      </c>
      <c r="AI81" s="73">
        <v>198</v>
      </c>
      <c r="AJ81" s="73">
        <v>0</v>
      </c>
      <c r="AK81" s="73">
        <v>0</v>
      </c>
      <c r="AL81" s="73">
        <v>0</v>
      </c>
      <c r="AM81" s="73">
        <v>0</v>
      </c>
      <c r="AN81" s="73">
        <v>0</v>
      </c>
      <c r="AO81" s="73">
        <v>6</v>
      </c>
      <c r="AP81" s="73">
        <v>0</v>
      </c>
      <c r="AQ81" s="73">
        <v>0</v>
      </c>
      <c r="AR81" s="73">
        <v>0</v>
      </c>
      <c r="AS81" s="73">
        <v>0</v>
      </c>
      <c r="AT81" s="73">
        <v>0</v>
      </c>
      <c r="AU81" s="73">
        <v>0</v>
      </c>
      <c r="AV81" s="73">
        <v>0</v>
      </c>
      <c r="AW81" s="73">
        <v>0</v>
      </c>
      <c r="AX81" s="73">
        <v>1</v>
      </c>
      <c r="AY81" s="73">
        <v>0</v>
      </c>
      <c r="AZ81" s="73">
        <v>0</v>
      </c>
      <c r="BA81" s="73">
        <v>0</v>
      </c>
      <c r="BB81" s="73">
        <v>0</v>
      </c>
      <c r="BC81" s="73">
        <v>0</v>
      </c>
      <c r="BD81" s="74">
        <f t="shared" si="1"/>
        <v>216</v>
      </c>
    </row>
    <row r="82" spans="1:56" s="34" customFormat="1" ht="19.899999999999999" customHeight="1" x14ac:dyDescent="0.2">
      <c r="A82" s="69" t="s">
        <v>166</v>
      </c>
      <c r="B82" s="75">
        <v>0</v>
      </c>
      <c r="C82" s="75">
        <v>0</v>
      </c>
      <c r="D82" s="75">
        <v>0</v>
      </c>
      <c r="E82" s="75">
        <v>0</v>
      </c>
      <c r="F82" s="75">
        <v>4</v>
      </c>
      <c r="G82" s="75">
        <v>0</v>
      </c>
      <c r="H82" s="75">
        <v>2</v>
      </c>
      <c r="I82" s="75">
        <v>0</v>
      </c>
      <c r="J82" s="75">
        <v>0</v>
      </c>
      <c r="K82" s="75">
        <v>2</v>
      </c>
      <c r="L82" s="75">
        <v>1</v>
      </c>
      <c r="M82" s="75">
        <v>0</v>
      </c>
      <c r="N82" s="75">
        <v>0</v>
      </c>
      <c r="O82" s="75">
        <v>0</v>
      </c>
      <c r="P82" s="75">
        <v>0</v>
      </c>
      <c r="Q82" s="75">
        <v>0</v>
      </c>
      <c r="R82" s="75">
        <v>0</v>
      </c>
      <c r="S82" s="75">
        <v>0</v>
      </c>
      <c r="T82" s="75">
        <v>0</v>
      </c>
      <c r="U82" s="75">
        <v>0</v>
      </c>
      <c r="V82" s="75">
        <v>0</v>
      </c>
      <c r="W82" s="75">
        <v>1</v>
      </c>
      <c r="X82" s="75">
        <v>1</v>
      </c>
      <c r="Y82" s="75">
        <v>0</v>
      </c>
      <c r="Z82" s="75">
        <v>0</v>
      </c>
      <c r="AA82" s="75">
        <v>0</v>
      </c>
      <c r="AB82" s="75">
        <v>0</v>
      </c>
      <c r="AC82" s="75">
        <v>0</v>
      </c>
      <c r="AD82" s="75">
        <v>0</v>
      </c>
      <c r="AE82" s="75">
        <v>0</v>
      </c>
      <c r="AF82" s="75">
        <v>0</v>
      </c>
      <c r="AG82" s="75">
        <v>56</v>
      </c>
      <c r="AH82" s="75">
        <v>0</v>
      </c>
      <c r="AI82" s="75">
        <v>532</v>
      </c>
      <c r="AJ82" s="75">
        <v>0</v>
      </c>
      <c r="AK82" s="75">
        <v>0</v>
      </c>
      <c r="AL82" s="75">
        <v>0</v>
      </c>
      <c r="AM82" s="75">
        <v>0</v>
      </c>
      <c r="AN82" s="75">
        <v>0</v>
      </c>
      <c r="AO82" s="75">
        <v>0</v>
      </c>
      <c r="AP82" s="75">
        <v>3</v>
      </c>
      <c r="AQ82" s="75">
        <v>0</v>
      </c>
      <c r="AR82" s="75">
        <v>0</v>
      </c>
      <c r="AS82" s="75">
        <v>0</v>
      </c>
      <c r="AT82" s="75">
        <v>0</v>
      </c>
      <c r="AU82" s="75">
        <v>0</v>
      </c>
      <c r="AV82" s="75">
        <v>0</v>
      </c>
      <c r="AW82" s="75">
        <v>0</v>
      </c>
      <c r="AX82" s="75">
        <v>0</v>
      </c>
      <c r="AY82" s="75">
        <v>0</v>
      </c>
      <c r="AZ82" s="75">
        <v>1</v>
      </c>
      <c r="BA82" s="75">
        <v>0</v>
      </c>
      <c r="BB82" s="75">
        <v>0</v>
      </c>
      <c r="BC82" s="75">
        <v>0</v>
      </c>
      <c r="BD82" s="75">
        <f t="shared" si="1"/>
        <v>603</v>
      </c>
    </row>
    <row r="83" spans="1:56" s="34" customFormat="1" ht="19.899999999999999" customHeight="1" x14ac:dyDescent="0.2">
      <c r="A83" s="68" t="s">
        <v>167</v>
      </c>
      <c r="B83" s="73">
        <v>0</v>
      </c>
      <c r="C83" s="73">
        <v>0</v>
      </c>
      <c r="D83" s="73">
        <v>1</v>
      </c>
      <c r="E83" s="73">
        <v>0</v>
      </c>
      <c r="F83" s="73">
        <v>16</v>
      </c>
      <c r="G83" s="73">
        <v>1</v>
      </c>
      <c r="H83" s="73">
        <v>0</v>
      </c>
      <c r="I83" s="73">
        <v>2</v>
      </c>
      <c r="J83" s="73">
        <v>0</v>
      </c>
      <c r="K83" s="73">
        <v>7</v>
      </c>
      <c r="L83" s="73">
        <v>6</v>
      </c>
      <c r="M83" s="73">
        <v>0</v>
      </c>
      <c r="N83" s="73">
        <v>0</v>
      </c>
      <c r="O83" s="73">
        <v>0</v>
      </c>
      <c r="P83" s="73">
        <v>3</v>
      </c>
      <c r="Q83" s="73">
        <v>0</v>
      </c>
      <c r="R83" s="73">
        <v>0</v>
      </c>
      <c r="S83" s="73">
        <v>0</v>
      </c>
      <c r="T83" s="73">
        <v>2</v>
      </c>
      <c r="U83" s="73">
        <v>2</v>
      </c>
      <c r="V83" s="73">
        <v>2</v>
      </c>
      <c r="W83" s="73">
        <v>1</v>
      </c>
      <c r="X83" s="73">
        <v>3</v>
      </c>
      <c r="Y83" s="73">
        <v>8</v>
      </c>
      <c r="Z83" s="73">
        <v>1</v>
      </c>
      <c r="AA83" s="73">
        <v>1</v>
      </c>
      <c r="AB83" s="73">
        <v>2</v>
      </c>
      <c r="AC83" s="73">
        <v>0</v>
      </c>
      <c r="AD83" s="73">
        <v>0</v>
      </c>
      <c r="AE83" s="73">
        <v>1</v>
      </c>
      <c r="AF83" s="73">
        <v>0</v>
      </c>
      <c r="AG83" s="73">
        <v>12</v>
      </c>
      <c r="AH83" s="73">
        <v>0</v>
      </c>
      <c r="AI83" s="73">
        <v>189</v>
      </c>
      <c r="AJ83" s="73">
        <v>3</v>
      </c>
      <c r="AK83" s="73">
        <v>0</v>
      </c>
      <c r="AL83" s="73">
        <v>1</v>
      </c>
      <c r="AM83" s="73">
        <v>1</v>
      </c>
      <c r="AN83" s="73">
        <v>3</v>
      </c>
      <c r="AO83" s="73">
        <v>6</v>
      </c>
      <c r="AP83" s="73">
        <v>2</v>
      </c>
      <c r="AQ83" s="73">
        <v>0</v>
      </c>
      <c r="AR83" s="73">
        <v>1</v>
      </c>
      <c r="AS83" s="73">
        <v>0</v>
      </c>
      <c r="AT83" s="73">
        <v>1</v>
      </c>
      <c r="AU83" s="73">
        <v>15</v>
      </c>
      <c r="AV83" s="73">
        <v>0</v>
      </c>
      <c r="AW83" s="73">
        <v>1</v>
      </c>
      <c r="AX83" s="73">
        <v>3</v>
      </c>
      <c r="AY83" s="73">
        <v>0</v>
      </c>
      <c r="AZ83" s="73">
        <v>4</v>
      </c>
      <c r="BA83" s="73">
        <v>0</v>
      </c>
      <c r="BB83" s="73">
        <v>1</v>
      </c>
      <c r="BC83" s="73">
        <v>0</v>
      </c>
      <c r="BD83" s="74">
        <f t="shared" si="1"/>
        <v>302</v>
      </c>
    </row>
    <row r="84" spans="1:56" s="34" customFormat="1" ht="19.899999999999999" customHeight="1" x14ac:dyDescent="0.2">
      <c r="A84" s="69" t="s">
        <v>168</v>
      </c>
      <c r="B84" s="75">
        <v>0</v>
      </c>
      <c r="C84" s="75">
        <v>0</v>
      </c>
      <c r="D84" s="75">
        <v>1</v>
      </c>
      <c r="E84" s="75">
        <v>0</v>
      </c>
      <c r="F84" s="75">
        <v>4</v>
      </c>
      <c r="G84" s="75">
        <v>0</v>
      </c>
      <c r="H84" s="75">
        <v>4</v>
      </c>
      <c r="I84" s="75">
        <v>0</v>
      </c>
      <c r="J84" s="75">
        <v>0</v>
      </c>
      <c r="K84" s="75">
        <v>4</v>
      </c>
      <c r="L84" s="75">
        <v>1</v>
      </c>
      <c r="M84" s="75">
        <v>0</v>
      </c>
      <c r="N84" s="75">
        <v>0</v>
      </c>
      <c r="O84" s="75">
        <v>0</v>
      </c>
      <c r="P84" s="75">
        <v>1</v>
      </c>
      <c r="Q84" s="75">
        <v>0</v>
      </c>
      <c r="R84" s="75">
        <v>0</v>
      </c>
      <c r="S84" s="75">
        <v>1</v>
      </c>
      <c r="T84" s="75">
        <v>0</v>
      </c>
      <c r="U84" s="75">
        <v>0</v>
      </c>
      <c r="V84" s="75">
        <v>1</v>
      </c>
      <c r="W84" s="75">
        <v>7</v>
      </c>
      <c r="X84" s="75">
        <v>1</v>
      </c>
      <c r="Y84" s="75">
        <v>0</v>
      </c>
      <c r="Z84" s="75">
        <v>0</v>
      </c>
      <c r="AA84" s="75">
        <v>0</v>
      </c>
      <c r="AB84" s="75">
        <v>0</v>
      </c>
      <c r="AC84" s="75">
        <v>0</v>
      </c>
      <c r="AD84" s="75">
        <v>0</v>
      </c>
      <c r="AE84" s="75">
        <v>0</v>
      </c>
      <c r="AF84" s="75">
        <v>0</v>
      </c>
      <c r="AG84" s="75">
        <v>32</v>
      </c>
      <c r="AH84" s="75">
        <v>0</v>
      </c>
      <c r="AI84" s="75">
        <v>886</v>
      </c>
      <c r="AJ84" s="75">
        <v>0</v>
      </c>
      <c r="AK84" s="75">
        <v>0</v>
      </c>
      <c r="AL84" s="75">
        <v>0</v>
      </c>
      <c r="AM84" s="75">
        <v>0</v>
      </c>
      <c r="AN84" s="75">
        <v>0</v>
      </c>
      <c r="AO84" s="75">
        <v>1</v>
      </c>
      <c r="AP84" s="75">
        <v>1</v>
      </c>
      <c r="AQ84" s="75">
        <v>2</v>
      </c>
      <c r="AR84" s="75">
        <v>2</v>
      </c>
      <c r="AS84" s="75">
        <v>0</v>
      </c>
      <c r="AT84" s="75">
        <v>0</v>
      </c>
      <c r="AU84" s="75">
        <v>0</v>
      </c>
      <c r="AV84" s="75">
        <v>0</v>
      </c>
      <c r="AW84" s="75">
        <v>0</v>
      </c>
      <c r="AX84" s="75">
        <v>1</v>
      </c>
      <c r="AY84" s="75">
        <v>0</v>
      </c>
      <c r="AZ84" s="75">
        <v>2</v>
      </c>
      <c r="BA84" s="75">
        <v>0</v>
      </c>
      <c r="BB84" s="75">
        <v>1</v>
      </c>
      <c r="BC84" s="75">
        <v>0</v>
      </c>
      <c r="BD84" s="75">
        <f t="shared" si="1"/>
        <v>953</v>
      </c>
    </row>
    <row r="85" spans="1:56" s="34" customFormat="1" ht="19.899999999999999" customHeight="1" x14ac:dyDescent="0.2">
      <c r="A85" s="68" t="s">
        <v>169</v>
      </c>
      <c r="B85" s="73">
        <v>0</v>
      </c>
      <c r="C85" s="73">
        <v>0</v>
      </c>
      <c r="D85" s="73">
        <v>0</v>
      </c>
      <c r="E85" s="73">
        <v>0</v>
      </c>
      <c r="F85" s="73">
        <v>2</v>
      </c>
      <c r="G85" s="73">
        <v>0</v>
      </c>
      <c r="H85" s="73">
        <v>4</v>
      </c>
      <c r="I85" s="73">
        <v>0</v>
      </c>
      <c r="J85" s="73">
        <v>0</v>
      </c>
      <c r="K85" s="73">
        <v>0</v>
      </c>
      <c r="L85" s="73">
        <v>0</v>
      </c>
      <c r="M85" s="73">
        <v>0</v>
      </c>
      <c r="N85" s="73">
        <v>0</v>
      </c>
      <c r="O85" s="73">
        <v>0</v>
      </c>
      <c r="P85" s="73">
        <v>0</v>
      </c>
      <c r="Q85" s="73">
        <v>0</v>
      </c>
      <c r="R85" s="73">
        <v>0</v>
      </c>
      <c r="S85" s="73">
        <v>0</v>
      </c>
      <c r="T85" s="73">
        <v>0</v>
      </c>
      <c r="U85" s="73">
        <v>0</v>
      </c>
      <c r="V85" s="73">
        <v>0</v>
      </c>
      <c r="W85" s="73">
        <v>0</v>
      </c>
      <c r="X85" s="73">
        <v>0</v>
      </c>
      <c r="Y85" s="73">
        <v>1</v>
      </c>
      <c r="Z85" s="73">
        <v>1</v>
      </c>
      <c r="AA85" s="73">
        <v>0</v>
      </c>
      <c r="AB85" s="73">
        <v>0</v>
      </c>
      <c r="AC85" s="73">
        <v>0</v>
      </c>
      <c r="AD85" s="73">
        <v>0</v>
      </c>
      <c r="AE85" s="73">
        <v>0</v>
      </c>
      <c r="AF85" s="73">
        <v>0</v>
      </c>
      <c r="AG85" s="73">
        <v>39</v>
      </c>
      <c r="AH85" s="73">
        <v>0</v>
      </c>
      <c r="AI85" s="73">
        <v>162</v>
      </c>
      <c r="AJ85" s="73">
        <v>0</v>
      </c>
      <c r="AK85" s="73">
        <v>0</v>
      </c>
      <c r="AL85" s="73">
        <v>0</v>
      </c>
      <c r="AM85" s="73">
        <v>0</v>
      </c>
      <c r="AN85" s="73">
        <v>0</v>
      </c>
      <c r="AO85" s="73">
        <v>3</v>
      </c>
      <c r="AP85" s="73">
        <v>0</v>
      </c>
      <c r="AQ85" s="73">
        <v>0</v>
      </c>
      <c r="AR85" s="73">
        <v>0</v>
      </c>
      <c r="AS85" s="73">
        <v>0</v>
      </c>
      <c r="AT85" s="73">
        <v>0</v>
      </c>
      <c r="AU85" s="73">
        <v>0</v>
      </c>
      <c r="AV85" s="73">
        <v>0</v>
      </c>
      <c r="AW85" s="73">
        <v>0</v>
      </c>
      <c r="AX85" s="73">
        <v>0</v>
      </c>
      <c r="AY85" s="73">
        <v>0</v>
      </c>
      <c r="AZ85" s="73">
        <v>0</v>
      </c>
      <c r="BA85" s="73">
        <v>0</v>
      </c>
      <c r="BB85" s="73">
        <v>0</v>
      </c>
      <c r="BC85" s="73">
        <v>0</v>
      </c>
      <c r="BD85" s="74">
        <f t="shared" si="1"/>
        <v>212</v>
      </c>
    </row>
    <row r="86" spans="1:56" s="34" customFormat="1" ht="19.899999999999999" customHeight="1" x14ac:dyDescent="0.2">
      <c r="A86" s="69" t="s">
        <v>170</v>
      </c>
      <c r="B86" s="75">
        <v>0</v>
      </c>
      <c r="C86" s="75">
        <v>0</v>
      </c>
      <c r="D86" s="75">
        <v>0</v>
      </c>
      <c r="E86" s="75">
        <v>0</v>
      </c>
      <c r="F86" s="75">
        <v>1</v>
      </c>
      <c r="G86" s="75">
        <v>1</v>
      </c>
      <c r="H86" s="75">
        <v>4</v>
      </c>
      <c r="I86" s="75">
        <v>0</v>
      </c>
      <c r="J86" s="75">
        <v>0</v>
      </c>
      <c r="K86" s="75">
        <v>3</v>
      </c>
      <c r="L86" s="75">
        <v>0</v>
      </c>
      <c r="M86" s="75">
        <v>0</v>
      </c>
      <c r="N86" s="75">
        <v>0</v>
      </c>
      <c r="O86" s="75">
        <v>0</v>
      </c>
      <c r="P86" s="75">
        <v>1</v>
      </c>
      <c r="Q86" s="75">
        <v>0</v>
      </c>
      <c r="R86" s="75">
        <v>0</v>
      </c>
      <c r="S86" s="75">
        <v>0</v>
      </c>
      <c r="T86" s="75">
        <v>0</v>
      </c>
      <c r="U86" s="75">
        <v>0</v>
      </c>
      <c r="V86" s="75">
        <v>0</v>
      </c>
      <c r="W86" s="75">
        <v>0</v>
      </c>
      <c r="X86" s="75">
        <v>1</v>
      </c>
      <c r="Y86" s="75">
        <v>0</v>
      </c>
      <c r="Z86" s="75">
        <v>0</v>
      </c>
      <c r="AA86" s="75">
        <v>0</v>
      </c>
      <c r="AB86" s="75">
        <v>0</v>
      </c>
      <c r="AC86" s="75">
        <v>0</v>
      </c>
      <c r="AD86" s="75">
        <v>0</v>
      </c>
      <c r="AE86" s="75">
        <v>0</v>
      </c>
      <c r="AF86" s="75">
        <v>0</v>
      </c>
      <c r="AG86" s="75">
        <v>6</v>
      </c>
      <c r="AH86" s="75">
        <v>0</v>
      </c>
      <c r="AI86" s="75">
        <v>400</v>
      </c>
      <c r="AJ86" s="75">
        <v>2</v>
      </c>
      <c r="AK86" s="75">
        <v>0</v>
      </c>
      <c r="AL86" s="75">
        <v>2</v>
      </c>
      <c r="AM86" s="75">
        <v>0</v>
      </c>
      <c r="AN86" s="75">
        <v>1</v>
      </c>
      <c r="AO86" s="75">
        <v>3</v>
      </c>
      <c r="AP86" s="75">
        <v>0</v>
      </c>
      <c r="AQ86" s="75">
        <v>0</v>
      </c>
      <c r="AR86" s="75">
        <v>0</v>
      </c>
      <c r="AS86" s="75">
        <v>0</v>
      </c>
      <c r="AT86" s="75">
        <v>0</v>
      </c>
      <c r="AU86" s="75">
        <v>0</v>
      </c>
      <c r="AV86" s="75">
        <v>0</v>
      </c>
      <c r="AW86" s="75">
        <v>2</v>
      </c>
      <c r="AX86" s="75">
        <v>2</v>
      </c>
      <c r="AY86" s="75">
        <v>0</v>
      </c>
      <c r="AZ86" s="75">
        <v>1</v>
      </c>
      <c r="BA86" s="75">
        <v>0</v>
      </c>
      <c r="BB86" s="75">
        <v>0</v>
      </c>
      <c r="BC86" s="75">
        <v>0</v>
      </c>
      <c r="BD86" s="75">
        <f t="shared" si="1"/>
        <v>430</v>
      </c>
    </row>
    <row r="87" spans="1:56" s="34" customFormat="1" ht="19.899999999999999" customHeight="1" x14ac:dyDescent="0.2">
      <c r="A87" s="68" t="s">
        <v>171</v>
      </c>
      <c r="B87" s="73">
        <v>0</v>
      </c>
      <c r="C87" s="73">
        <v>0</v>
      </c>
      <c r="D87" s="73">
        <v>0</v>
      </c>
      <c r="E87" s="73">
        <v>0</v>
      </c>
      <c r="F87" s="73">
        <v>8</v>
      </c>
      <c r="G87" s="73">
        <v>0</v>
      </c>
      <c r="H87" s="73">
        <v>7</v>
      </c>
      <c r="I87" s="73">
        <v>2</v>
      </c>
      <c r="J87" s="73">
        <v>0</v>
      </c>
      <c r="K87" s="73">
        <v>6</v>
      </c>
      <c r="L87" s="73">
        <v>1</v>
      </c>
      <c r="M87" s="73">
        <v>0</v>
      </c>
      <c r="N87" s="73">
        <v>2</v>
      </c>
      <c r="O87" s="73">
        <v>0</v>
      </c>
      <c r="P87" s="73">
        <v>1</v>
      </c>
      <c r="Q87" s="73">
        <v>1</v>
      </c>
      <c r="R87" s="73">
        <v>0</v>
      </c>
      <c r="S87" s="73">
        <v>0</v>
      </c>
      <c r="T87" s="73">
        <v>0</v>
      </c>
      <c r="U87" s="73">
        <v>1</v>
      </c>
      <c r="V87" s="73">
        <v>0</v>
      </c>
      <c r="W87" s="73">
        <v>4</v>
      </c>
      <c r="X87" s="73">
        <v>5</v>
      </c>
      <c r="Y87" s="73">
        <v>1</v>
      </c>
      <c r="Z87" s="73">
        <v>0</v>
      </c>
      <c r="AA87" s="73">
        <v>0</v>
      </c>
      <c r="AB87" s="73">
        <v>0</v>
      </c>
      <c r="AC87" s="73">
        <v>0</v>
      </c>
      <c r="AD87" s="73">
        <v>0</v>
      </c>
      <c r="AE87" s="73">
        <v>1</v>
      </c>
      <c r="AF87" s="73">
        <v>0</v>
      </c>
      <c r="AG87" s="73">
        <v>20</v>
      </c>
      <c r="AH87" s="73">
        <v>1</v>
      </c>
      <c r="AI87" s="73">
        <v>270</v>
      </c>
      <c r="AJ87" s="73">
        <v>0</v>
      </c>
      <c r="AK87" s="73">
        <v>0</v>
      </c>
      <c r="AL87" s="73">
        <v>0</v>
      </c>
      <c r="AM87" s="73">
        <v>0</v>
      </c>
      <c r="AN87" s="73">
        <v>0</v>
      </c>
      <c r="AO87" s="73">
        <v>12</v>
      </c>
      <c r="AP87" s="73">
        <v>0</v>
      </c>
      <c r="AQ87" s="73">
        <v>2</v>
      </c>
      <c r="AR87" s="73">
        <v>0</v>
      </c>
      <c r="AS87" s="73">
        <v>0</v>
      </c>
      <c r="AT87" s="73">
        <v>0</v>
      </c>
      <c r="AU87" s="73">
        <v>3</v>
      </c>
      <c r="AV87" s="73">
        <v>1</v>
      </c>
      <c r="AW87" s="73">
        <v>8</v>
      </c>
      <c r="AX87" s="73">
        <v>0</v>
      </c>
      <c r="AY87" s="73">
        <v>0</v>
      </c>
      <c r="AZ87" s="73">
        <v>1</v>
      </c>
      <c r="BA87" s="73">
        <v>0</v>
      </c>
      <c r="BB87" s="73">
        <v>0</v>
      </c>
      <c r="BC87" s="73">
        <v>0</v>
      </c>
      <c r="BD87" s="74">
        <f t="shared" si="1"/>
        <v>358</v>
      </c>
    </row>
    <row r="88" spans="1:56" s="34" customFormat="1" ht="19.899999999999999" customHeight="1" x14ac:dyDescent="0.2">
      <c r="A88" s="69" t="s">
        <v>172</v>
      </c>
      <c r="B88" s="75">
        <v>1</v>
      </c>
      <c r="C88" s="75">
        <v>0</v>
      </c>
      <c r="D88" s="75">
        <v>0</v>
      </c>
      <c r="E88" s="75">
        <v>0</v>
      </c>
      <c r="F88" s="75">
        <v>1</v>
      </c>
      <c r="G88" s="75">
        <v>1</v>
      </c>
      <c r="H88" s="75">
        <v>1</v>
      </c>
      <c r="I88" s="75">
        <v>0</v>
      </c>
      <c r="J88" s="75">
        <v>0</v>
      </c>
      <c r="K88" s="75">
        <v>4</v>
      </c>
      <c r="L88" s="75">
        <v>0</v>
      </c>
      <c r="M88" s="75">
        <v>0</v>
      </c>
      <c r="N88" s="75">
        <v>1</v>
      </c>
      <c r="O88" s="75">
        <v>0</v>
      </c>
      <c r="P88" s="75">
        <v>1</v>
      </c>
      <c r="Q88" s="75">
        <v>1</v>
      </c>
      <c r="R88" s="75">
        <v>0</v>
      </c>
      <c r="S88" s="75">
        <v>0</v>
      </c>
      <c r="T88" s="75">
        <v>0</v>
      </c>
      <c r="U88" s="75">
        <v>0</v>
      </c>
      <c r="V88" s="75">
        <v>0</v>
      </c>
      <c r="W88" s="75">
        <v>2</v>
      </c>
      <c r="X88" s="75">
        <v>0</v>
      </c>
      <c r="Y88" s="75">
        <v>0</v>
      </c>
      <c r="Z88" s="75">
        <v>1</v>
      </c>
      <c r="AA88" s="75">
        <v>0</v>
      </c>
      <c r="AB88" s="75">
        <v>2</v>
      </c>
      <c r="AC88" s="75">
        <v>0</v>
      </c>
      <c r="AD88" s="75">
        <v>0</v>
      </c>
      <c r="AE88" s="75">
        <v>1</v>
      </c>
      <c r="AF88" s="75">
        <v>0</v>
      </c>
      <c r="AG88" s="75">
        <v>1</v>
      </c>
      <c r="AH88" s="75">
        <v>0</v>
      </c>
      <c r="AI88" s="75">
        <v>1</v>
      </c>
      <c r="AJ88" s="75">
        <v>189</v>
      </c>
      <c r="AK88" s="75">
        <v>0</v>
      </c>
      <c r="AL88" s="75">
        <v>1</v>
      </c>
      <c r="AM88" s="75">
        <v>1</v>
      </c>
      <c r="AN88" s="75">
        <v>0</v>
      </c>
      <c r="AO88" s="75">
        <v>2</v>
      </c>
      <c r="AP88" s="75">
        <v>2</v>
      </c>
      <c r="AQ88" s="75">
        <v>0</v>
      </c>
      <c r="AR88" s="75">
        <v>6</v>
      </c>
      <c r="AS88" s="75">
        <v>0</v>
      </c>
      <c r="AT88" s="75">
        <v>0</v>
      </c>
      <c r="AU88" s="75">
        <v>3</v>
      </c>
      <c r="AV88" s="75">
        <v>1</v>
      </c>
      <c r="AW88" s="75">
        <v>0</v>
      </c>
      <c r="AX88" s="75">
        <v>9</v>
      </c>
      <c r="AY88" s="75">
        <v>0</v>
      </c>
      <c r="AZ88" s="75">
        <v>0</v>
      </c>
      <c r="BA88" s="75">
        <v>0</v>
      </c>
      <c r="BB88" s="75">
        <v>0</v>
      </c>
      <c r="BC88" s="75">
        <v>0</v>
      </c>
      <c r="BD88" s="75">
        <f t="shared" si="1"/>
        <v>233</v>
      </c>
    </row>
    <row r="89" spans="1:56" s="34" customFormat="1" ht="19.899999999999999" customHeight="1" x14ac:dyDescent="0.2">
      <c r="A89" s="68" t="s">
        <v>173</v>
      </c>
      <c r="B89" s="73">
        <v>0</v>
      </c>
      <c r="C89" s="73">
        <v>0</v>
      </c>
      <c r="D89" s="73">
        <v>0</v>
      </c>
      <c r="E89" s="73">
        <v>1</v>
      </c>
      <c r="F89" s="73">
        <v>0</v>
      </c>
      <c r="G89" s="73">
        <v>0</v>
      </c>
      <c r="H89" s="73">
        <v>3</v>
      </c>
      <c r="I89" s="73">
        <v>1</v>
      </c>
      <c r="J89" s="73">
        <v>0</v>
      </c>
      <c r="K89" s="73">
        <v>2</v>
      </c>
      <c r="L89" s="73">
        <v>3</v>
      </c>
      <c r="M89" s="73">
        <v>0</v>
      </c>
      <c r="N89" s="73">
        <v>0</v>
      </c>
      <c r="O89" s="73">
        <v>0</v>
      </c>
      <c r="P89" s="73">
        <v>2</v>
      </c>
      <c r="Q89" s="73">
        <v>0</v>
      </c>
      <c r="R89" s="73">
        <v>0</v>
      </c>
      <c r="S89" s="73">
        <v>0</v>
      </c>
      <c r="T89" s="73">
        <v>0</v>
      </c>
      <c r="U89" s="73">
        <v>1</v>
      </c>
      <c r="V89" s="73">
        <v>0</v>
      </c>
      <c r="W89" s="73">
        <v>5</v>
      </c>
      <c r="X89" s="73">
        <v>1</v>
      </c>
      <c r="Y89" s="73">
        <v>0</v>
      </c>
      <c r="Z89" s="73">
        <v>0</v>
      </c>
      <c r="AA89" s="73">
        <v>0</v>
      </c>
      <c r="AB89" s="73">
        <v>2</v>
      </c>
      <c r="AC89" s="73">
        <v>0</v>
      </c>
      <c r="AD89" s="73">
        <v>0</v>
      </c>
      <c r="AE89" s="73">
        <v>0</v>
      </c>
      <c r="AF89" s="73">
        <v>1</v>
      </c>
      <c r="AG89" s="73">
        <v>3</v>
      </c>
      <c r="AH89" s="73">
        <v>0</v>
      </c>
      <c r="AI89" s="73">
        <v>2</v>
      </c>
      <c r="AJ89" s="73">
        <v>130</v>
      </c>
      <c r="AK89" s="73">
        <v>0</v>
      </c>
      <c r="AL89" s="73">
        <v>1</v>
      </c>
      <c r="AM89" s="73">
        <v>0</v>
      </c>
      <c r="AN89" s="73">
        <v>0</v>
      </c>
      <c r="AO89" s="73">
        <v>2</v>
      </c>
      <c r="AP89" s="73">
        <v>0</v>
      </c>
      <c r="AQ89" s="73">
        <v>0</v>
      </c>
      <c r="AR89" s="73">
        <v>4</v>
      </c>
      <c r="AS89" s="73">
        <v>0</v>
      </c>
      <c r="AT89" s="73">
        <v>1</v>
      </c>
      <c r="AU89" s="73">
        <v>2</v>
      </c>
      <c r="AV89" s="73">
        <v>0</v>
      </c>
      <c r="AW89" s="73">
        <v>0</v>
      </c>
      <c r="AX89" s="73">
        <v>13</v>
      </c>
      <c r="AY89" s="73">
        <v>0</v>
      </c>
      <c r="AZ89" s="73">
        <v>0</v>
      </c>
      <c r="BA89" s="73">
        <v>0</v>
      </c>
      <c r="BB89" s="73">
        <v>0</v>
      </c>
      <c r="BC89" s="73">
        <v>0</v>
      </c>
      <c r="BD89" s="74">
        <f t="shared" si="1"/>
        <v>180</v>
      </c>
    </row>
    <row r="90" spans="1:56" s="34" customFormat="1" ht="19.899999999999999" customHeight="1" x14ac:dyDescent="0.2">
      <c r="A90" s="69" t="s">
        <v>174</v>
      </c>
      <c r="B90" s="75">
        <v>5</v>
      </c>
      <c r="C90" s="75">
        <v>0</v>
      </c>
      <c r="D90" s="75">
        <v>4</v>
      </c>
      <c r="E90" s="75">
        <v>0</v>
      </c>
      <c r="F90" s="75">
        <v>17</v>
      </c>
      <c r="G90" s="75">
        <v>4</v>
      </c>
      <c r="H90" s="75">
        <v>7</v>
      </c>
      <c r="I90" s="75">
        <v>0</v>
      </c>
      <c r="J90" s="75">
        <v>0</v>
      </c>
      <c r="K90" s="75">
        <v>35</v>
      </c>
      <c r="L90" s="75">
        <v>17</v>
      </c>
      <c r="M90" s="75">
        <v>0</v>
      </c>
      <c r="N90" s="75">
        <v>0</v>
      </c>
      <c r="O90" s="75">
        <v>0</v>
      </c>
      <c r="P90" s="75">
        <v>15</v>
      </c>
      <c r="Q90" s="75">
        <v>2</v>
      </c>
      <c r="R90" s="75">
        <v>4</v>
      </c>
      <c r="S90" s="75">
        <v>1</v>
      </c>
      <c r="T90" s="75">
        <v>7</v>
      </c>
      <c r="U90" s="75">
        <v>1</v>
      </c>
      <c r="V90" s="75">
        <v>1</v>
      </c>
      <c r="W90" s="75">
        <v>11</v>
      </c>
      <c r="X90" s="75">
        <v>5</v>
      </c>
      <c r="Y90" s="75">
        <v>12</v>
      </c>
      <c r="Z90" s="75">
        <v>7</v>
      </c>
      <c r="AA90" s="75">
        <v>3</v>
      </c>
      <c r="AB90" s="75">
        <v>6</v>
      </c>
      <c r="AC90" s="75">
        <v>1</v>
      </c>
      <c r="AD90" s="75">
        <v>0</v>
      </c>
      <c r="AE90" s="75">
        <v>2</v>
      </c>
      <c r="AF90" s="75">
        <v>0</v>
      </c>
      <c r="AG90" s="75">
        <v>11</v>
      </c>
      <c r="AH90" s="75">
        <v>4</v>
      </c>
      <c r="AI90" s="75">
        <v>11</v>
      </c>
      <c r="AJ90" s="75">
        <v>249</v>
      </c>
      <c r="AK90" s="75">
        <v>1</v>
      </c>
      <c r="AL90" s="75">
        <v>18</v>
      </c>
      <c r="AM90" s="75">
        <v>1</v>
      </c>
      <c r="AN90" s="75">
        <v>3</v>
      </c>
      <c r="AO90" s="75">
        <v>13</v>
      </c>
      <c r="AP90" s="75">
        <v>0</v>
      </c>
      <c r="AQ90" s="75">
        <v>1</v>
      </c>
      <c r="AR90" s="75">
        <v>10</v>
      </c>
      <c r="AS90" s="75">
        <v>0</v>
      </c>
      <c r="AT90" s="75">
        <v>6</v>
      </c>
      <c r="AU90" s="75">
        <v>14</v>
      </c>
      <c r="AV90" s="75">
        <v>2</v>
      </c>
      <c r="AW90" s="75">
        <v>3</v>
      </c>
      <c r="AX90" s="75">
        <v>25</v>
      </c>
      <c r="AY90" s="75">
        <v>1</v>
      </c>
      <c r="AZ90" s="75">
        <v>1</v>
      </c>
      <c r="BA90" s="75">
        <v>1</v>
      </c>
      <c r="BB90" s="75">
        <v>3</v>
      </c>
      <c r="BC90" s="75">
        <v>0</v>
      </c>
      <c r="BD90" s="75">
        <f t="shared" si="1"/>
        <v>545</v>
      </c>
    </row>
    <row r="91" spans="1:56" s="34" customFormat="1" ht="19.899999999999999" customHeight="1" x14ac:dyDescent="0.2">
      <c r="A91" s="68" t="s">
        <v>175</v>
      </c>
      <c r="B91" s="73">
        <v>0</v>
      </c>
      <c r="C91" s="73">
        <v>0</v>
      </c>
      <c r="D91" s="73">
        <v>0</v>
      </c>
      <c r="E91" s="73">
        <v>0</v>
      </c>
      <c r="F91" s="73">
        <v>0</v>
      </c>
      <c r="G91" s="73">
        <v>0</v>
      </c>
      <c r="H91" s="73">
        <v>0</v>
      </c>
      <c r="I91" s="73">
        <v>0</v>
      </c>
      <c r="J91" s="73">
        <v>0</v>
      </c>
      <c r="K91" s="73">
        <v>3</v>
      </c>
      <c r="L91" s="73">
        <v>2</v>
      </c>
      <c r="M91" s="73">
        <v>0</v>
      </c>
      <c r="N91" s="73">
        <v>0</v>
      </c>
      <c r="O91" s="73">
        <v>0</v>
      </c>
      <c r="P91" s="73">
        <v>0</v>
      </c>
      <c r="Q91" s="73">
        <v>0</v>
      </c>
      <c r="R91" s="73">
        <v>0</v>
      </c>
      <c r="S91" s="73">
        <v>0</v>
      </c>
      <c r="T91" s="73">
        <v>0</v>
      </c>
      <c r="U91" s="73">
        <v>0</v>
      </c>
      <c r="V91" s="73">
        <v>0</v>
      </c>
      <c r="W91" s="73">
        <v>1</v>
      </c>
      <c r="X91" s="73">
        <v>0</v>
      </c>
      <c r="Y91" s="73">
        <v>2</v>
      </c>
      <c r="Z91" s="73">
        <v>0</v>
      </c>
      <c r="AA91" s="73">
        <v>0</v>
      </c>
      <c r="AB91" s="73">
        <v>0</v>
      </c>
      <c r="AC91" s="73">
        <v>0</v>
      </c>
      <c r="AD91" s="73">
        <v>0</v>
      </c>
      <c r="AE91" s="73">
        <v>0</v>
      </c>
      <c r="AF91" s="73">
        <v>1</v>
      </c>
      <c r="AG91" s="73">
        <v>0</v>
      </c>
      <c r="AH91" s="73">
        <v>0</v>
      </c>
      <c r="AI91" s="73">
        <v>2</v>
      </c>
      <c r="AJ91" s="73">
        <v>157</v>
      </c>
      <c r="AK91" s="73">
        <v>0</v>
      </c>
      <c r="AL91" s="73">
        <v>2</v>
      </c>
      <c r="AM91" s="73">
        <v>0</v>
      </c>
      <c r="AN91" s="73">
        <v>0</v>
      </c>
      <c r="AO91" s="73">
        <v>3</v>
      </c>
      <c r="AP91" s="73">
        <v>0</v>
      </c>
      <c r="AQ91" s="73">
        <v>0</v>
      </c>
      <c r="AR91" s="73">
        <v>20</v>
      </c>
      <c r="AS91" s="73">
        <v>0</v>
      </c>
      <c r="AT91" s="73">
        <v>0</v>
      </c>
      <c r="AU91" s="73">
        <v>1</v>
      </c>
      <c r="AV91" s="73">
        <v>0</v>
      </c>
      <c r="AW91" s="73">
        <v>0</v>
      </c>
      <c r="AX91" s="73">
        <v>3</v>
      </c>
      <c r="AY91" s="73">
        <v>0</v>
      </c>
      <c r="AZ91" s="73">
        <v>0</v>
      </c>
      <c r="BA91" s="73">
        <v>1</v>
      </c>
      <c r="BB91" s="73">
        <v>0</v>
      </c>
      <c r="BC91" s="73">
        <v>0</v>
      </c>
      <c r="BD91" s="74">
        <f t="shared" si="1"/>
        <v>198</v>
      </c>
    </row>
    <row r="92" spans="1:56" s="34" customFormat="1" ht="19.899999999999999" customHeight="1" x14ac:dyDescent="0.2">
      <c r="A92" s="69" t="s">
        <v>176</v>
      </c>
      <c r="B92" s="75">
        <v>0</v>
      </c>
      <c r="C92" s="75">
        <v>0</v>
      </c>
      <c r="D92" s="75">
        <v>0</v>
      </c>
      <c r="E92" s="75">
        <v>0</v>
      </c>
      <c r="F92" s="75">
        <v>0</v>
      </c>
      <c r="G92" s="75">
        <v>0</v>
      </c>
      <c r="H92" s="75">
        <v>0</v>
      </c>
      <c r="I92" s="75">
        <v>0</v>
      </c>
      <c r="J92" s="75">
        <v>0</v>
      </c>
      <c r="K92" s="75">
        <v>1</v>
      </c>
      <c r="L92" s="75">
        <v>0</v>
      </c>
      <c r="M92" s="75">
        <v>0</v>
      </c>
      <c r="N92" s="75">
        <v>0</v>
      </c>
      <c r="O92" s="75">
        <v>0</v>
      </c>
      <c r="P92" s="75">
        <v>0</v>
      </c>
      <c r="Q92" s="75">
        <v>0</v>
      </c>
      <c r="R92" s="75">
        <v>0</v>
      </c>
      <c r="S92" s="75">
        <v>0</v>
      </c>
      <c r="T92" s="75">
        <v>0</v>
      </c>
      <c r="U92" s="75">
        <v>0</v>
      </c>
      <c r="V92" s="75">
        <v>0</v>
      </c>
      <c r="W92" s="75">
        <v>0</v>
      </c>
      <c r="X92" s="75">
        <v>0</v>
      </c>
      <c r="Y92" s="75">
        <v>0</v>
      </c>
      <c r="Z92" s="75">
        <v>92</v>
      </c>
      <c r="AA92" s="75">
        <v>0</v>
      </c>
      <c r="AB92" s="75">
        <v>0</v>
      </c>
      <c r="AC92" s="75">
        <v>0</v>
      </c>
      <c r="AD92" s="75">
        <v>1</v>
      </c>
      <c r="AE92" s="75">
        <v>0</v>
      </c>
      <c r="AF92" s="75">
        <v>0</v>
      </c>
      <c r="AG92" s="75">
        <v>0</v>
      </c>
      <c r="AH92" s="75">
        <v>0</v>
      </c>
      <c r="AI92" s="75">
        <v>0</v>
      </c>
      <c r="AJ92" s="75">
        <v>0</v>
      </c>
      <c r="AK92" s="75">
        <v>103</v>
      </c>
      <c r="AL92" s="75">
        <v>0</v>
      </c>
      <c r="AM92" s="75">
        <v>0</v>
      </c>
      <c r="AN92" s="75">
        <v>0</v>
      </c>
      <c r="AO92" s="75">
        <v>0</v>
      </c>
      <c r="AP92" s="75">
        <v>0</v>
      </c>
      <c r="AQ92" s="75">
        <v>0</v>
      </c>
      <c r="AR92" s="75">
        <v>0</v>
      </c>
      <c r="AS92" s="75">
        <v>7</v>
      </c>
      <c r="AT92" s="75">
        <v>0</v>
      </c>
      <c r="AU92" s="75">
        <v>0</v>
      </c>
      <c r="AV92" s="75">
        <v>1</v>
      </c>
      <c r="AW92" s="75">
        <v>0</v>
      </c>
      <c r="AX92" s="75">
        <v>0</v>
      </c>
      <c r="AY92" s="75">
        <v>0</v>
      </c>
      <c r="AZ92" s="75">
        <v>0</v>
      </c>
      <c r="BA92" s="75">
        <v>0</v>
      </c>
      <c r="BB92" s="75">
        <v>0</v>
      </c>
      <c r="BC92" s="75">
        <v>0</v>
      </c>
      <c r="BD92" s="75">
        <f t="shared" si="1"/>
        <v>205</v>
      </c>
    </row>
    <row r="93" spans="1:56" s="34" customFormat="1" ht="19.899999999999999" customHeight="1" x14ac:dyDescent="0.2">
      <c r="A93" s="68" t="s">
        <v>177</v>
      </c>
      <c r="B93" s="73">
        <v>1</v>
      </c>
      <c r="C93" s="73">
        <v>0</v>
      </c>
      <c r="D93" s="73">
        <v>0</v>
      </c>
      <c r="E93" s="73">
        <v>0</v>
      </c>
      <c r="F93" s="73">
        <v>0</v>
      </c>
      <c r="G93" s="73">
        <v>1</v>
      </c>
      <c r="H93" s="73">
        <v>0</v>
      </c>
      <c r="I93" s="73">
        <v>0</v>
      </c>
      <c r="J93" s="73">
        <v>0</v>
      </c>
      <c r="K93" s="73">
        <v>1</v>
      </c>
      <c r="L93" s="73">
        <v>2</v>
      </c>
      <c r="M93" s="73">
        <v>0</v>
      </c>
      <c r="N93" s="73">
        <v>0</v>
      </c>
      <c r="O93" s="73">
        <v>0</v>
      </c>
      <c r="P93" s="73">
        <v>3</v>
      </c>
      <c r="Q93" s="73">
        <v>6</v>
      </c>
      <c r="R93" s="73">
        <v>0</v>
      </c>
      <c r="S93" s="73">
        <v>0</v>
      </c>
      <c r="T93" s="73">
        <v>2</v>
      </c>
      <c r="U93" s="73">
        <v>0</v>
      </c>
      <c r="V93" s="73">
        <v>2</v>
      </c>
      <c r="W93" s="73">
        <v>2</v>
      </c>
      <c r="X93" s="73">
        <v>1</v>
      </c>
      <c r="Y93" s="73">
        <v>11</v>
      </c>
      <c r="Z93" s="73">
        <v>1</v>
      </c>
      <c r="AA93" s="73">
        <v>0</v>
      </c>
      <c r="AB93" s="73">
        <v>1</v>
      </c>
      <c r="AC93" s="73">
        <v>0</v>
      </c>
      <c r="AD93" s="73">
        <v>0</v>
      </c>
      <c r="AE93" s="73">
        <v>0</v>
      </c>
      <c r="AF93" s="73">
        <v>0</v>
      </c>
      <c r="AG93" s="73">
        <v>3</v>
      </c>
      <c r="AH93" s="73">
        <v>0</v>
      </c>
      <c r="AI93" s="73">
        <v>3</v>
      </c>
      <c r="AJ93" s="73">
        <v>0</v>
      </c>
      <c r="AK93" s="73">
        <v>0</v>
      </c>
      <c r="AL93" s="73">
        <v>58</v>
      </c>
      <c r="AM93" s="73">
        <v>0</v>
      </c>
      <c r="AN93" s="73">
        <v>0</v>
      </c>
      <c r="AO93" s="73">
        <v>14</v>
      </c>
      <c r="AP93" s="73">
        <v>0</v>
      </c>
      <c r="AQ93" s="73">
        <v>0</v>
      </c>
      <c r="AR93" s="73">
        <v>0</v>
      </c>
      <c r="AS93" s="73">
        <v>0</v>
      </c>
      <c r="AT93" s="73">
        <v>0</v>
      </c>
      <c r="AU93" s="73">
        <v>1</v>
      </c>
      <c r="AV93" s="73">
        <v>0</v>
      </c>
      <c r="AW93" s="73">
        <v>0</v>
      </c>
      <c r="AX93" s="73">
        <v>1</v>
      </c>
      <c r="AY93" s="73">
        <v>0</v>
      </c>
      <c r="AZ93" s="73">
        <v>2</v>
      </c>
      <c r="BA93" s="73">
        <v>0</v>
      </c>
      <c r="BB93" s="73">
        <v>0</v>
      </c>
      <c r="BC93" s="73">
        <v>0</v>
      </c>
      <c r="BD93" s="74">
        <f t="shared" si="1"/>
        <v>116</v>
      </c>
    </row>
    <row r="94" spans="1:56" s="34" customFormat="1" ht="19.899999999999999" customHeight="1" x14ac:dyDescent="0.2">
      <c r="A94" s="69" t="s">
        <v>178</v>
      </c>
      <c r="B94" s="75">
        <v>0</v>
      </c>
      <c r="C94" s="75">
        <v>0</v>
      </c>
      <c r="D94" s="75">
        <v>0</v>
      </c>
      <c r="E94" s="75">
        <v>0</v>
      </c>
      <c r="F94" s="75">
        <v>0</v>
      </c>
      <c r="G94" s="75">
        <v>0</v>
      </c>
      <c r="H94" s="75">
        <v>0</v>
      </c>
      <c r="I94" s="75">
        <v>0</v>
      </c>
      <c r="J94" s="75">
        <v>0</v>
      </c>
      <c r="K94" s="75">
        <v>1</v>
      </c>
      <c r="L94" s="75">
        <v>0</v>
      </c>
      <c r="M94" s="75">
        <v>0</v>
      </c>
      <c r="N94" s="75">
        <v>0</v>
      </c>
      <c r="O94" s="75">
        <v>0</v>
      </c>
      <c r="P94" s="75">
        <v>0</v>
      </c>
      <c r="Q94" s="75">
        <v>0</v>
      </c>
      <c r="R94" s="75">
        <v>0</v>
      </c>
      <c r="S94" s="75">
        <v>0</v>
      </c>
      <c r="T94" s="75">
        <v>0</v>
      </c>
      <c r="U94" s="75">
        <v>0</v>
      </c>
      <c r="V94" s="75">
        <v>0</v>
      </c>
      <c r="W94" s="75">
        <v>1</v>
      </c>
      <c r="X94" s="75">
        <v>0</v>
      </c>
      <c r="Y94" s="75">
        <v>4</v>
      </c>
      <c r="Z94" s="75">
        <v>1</v>
      </c>
      <c r="AA94" s="75">
        <v>0</v>
      </c>
      <c r="AB94" s="75">
        <v>0</v>
      </c>
      <c r="AC94" s="75">
        <v>0</v>
      </c>
      <c r="AD94" s="75">
        <v>0</v>
      </c>
      <c r="AE94" s="75">
        <v>0</v>
      </c>
      <c r="AF94" s="75">
        <v>0</v>
      </c>
      <c r="AG94" s="75">
        <v>0</v>
      </c>
      <c r="AH94" s="75">
        <v>0</v>
      </c>
      <c r="AI94" s="75">
        <v>0</v>
      </c>
      <c r="AJ94" s="75">
        <v>0</v>
      </c>
      <c r="AK94" s="75">
        <v>0</v>
      </c>
      <c r="AL94" s="75">
        <v>210</v>
      </c>
      <c r="AM94" s="75">
        <v>0</v>
      </c>
      <c r="AN94" s="75">
        <v>0</v>
      </c>
      <c r="AO94" s="75">
        <v>4</v>
      </c>
      <c r="AP94" s="75">
        <v>0</v>
      </c>
      <c r="AQ94" s="75">
        <v>0</v>
      </c>
      <c r="AR94" s="75">
        <v>0</v>
      </c>
      <c r="AS94" s="75">
        <v>0</v>
      </c>
      <c r="AT94" s="75">
        <v>0</v>
      </c>
      <c r="AU94" s="75">
        <v>1</v>
      </c>
      <c r="AV94" s="75">
        <v>0</v>
      </c>
      <c r="AW94" s="75">
        <v>0</v>
      </c>
      <c r="AX94" s="75">
        <v>0</v>
      </c>
      <c r="AY94" s="75">
        <v>0</v>
      </c>
      <c r="AZ94" s="75">
        <v>0</v>
      </c>
      <c r="BA94" s="75">
        <v>0</v>
      </c>
      <c r="BB94" s="75">
        <v>0</v>
      </c>
      <c r="BC94" s="75">
        <v>0</v>
      </c>
      <c r="BD94" s="75">
        <f t="shared" si="1"/>
        <v>222</v>
      </c>
    </row>
    <row r="95" spans="1:56" s="34" customFormat="1" ht="19.899999999999999" customHeight="1" x14ac:dyDescent="0.2">
      <c r="A95" s="68" t="s">
        <v>179</v>
      </c>
      <c r="B95" s="73">
        <v>1</v>
      </c>
      <c r="C95" s="73">
        <v>0</v>
      </c>
      <c r="D95" s="73">
        <v>0</v>
      </c>
      <c r="E95" s="73">
        <v>0</v>
      </c>
      <c r="F95" s="73">
        <v>4</v>
      </c>
      <c r="G95" s="73">
        <v>1</v>
      </c>
      <c r="H95" s="73">
        <v>0</v>
      </c>
      <c r="I95" s="73">
        <v>0</v>
      </c>
      <c r="J95" s="73">
        <v>0</v>
      </c>
      <c r="K95" s="73">
        <v>2</v>
      </c>
      <c r="L95" s="73">
        <v>1</v>
      </c>
      <c r="M95" s="73">
        <v>0</v>
      </c>
      <c r="N95" s="73">
        <v>1</v>
      </c>
      <c r="O95" s="73">
        <v>0</v>
      </c>
      <c r="P95" s="73">
        <v>9</v>
      </c>
      <c r="Q95" s="73">
        <v>21</v>
      </c>
      <c r="R95" s="73">
        <v>0</v>
      </c>
      <c r="S95" s="73">
        <v>0</v>
      </c>
      <c r="T95" s="73">
        <v>0</v>
      </c>
      <c r="U95" s="73">
        <v>0</v>
      </c>
      <c r="V95" s="73">
        <v>0</v>
      </c>
      <c r="W95" s="73">
        <v>2</v>
      </c>
      <c r="X95" s="73">
        <v>0</v>
      </c>
      <c r="Y95" s="73">
        <v>16</v>
      </c>
      <c r="Z95" s="73">
        <v>1</v>
      </c>
      <c r="AA95" s="73">
        <v>0</v>
      </c>
      <c r="AB95" s="73">
        <v>0</v>
      </c>
      <c r="AC95" s="73">
        <v>0</v>
      </c>
      <c r="AD95" s="73">
        <v>0</v>
      </c>
      <c r="AE95" s="73">
        <v>0</v>
      </c>
      <c r="AF95" s="73">
        <v>0</v>
      </c>
      <c r="AG95" s="73">
        <v>0</v>
      </c>
      <c r="AH95" s="73">
        <v>0</v>
      </c>
      <c r="AI95" s="73">
        <v>3</v>
      </c>
      <c r="AJ95" s="73">
        <v>1</v>
      </c>
      <c r="AK95" s="73">
        <v>0</v>
      </c>
      <c r="AL95" s="73">
        <v>378</v>
      </c>
      <c r="AM95" s="73">
        <v>0</v>
      </c>
      <c r="AN95" s="73">
        <v>0</v>
      </c>
      <c r="AO95" s="73">
        <v>17</v>
      </c>
      <c r="AP95" s="73">
        <v>1</v>
      </c>
      <c r="AQ95" s="73">
        <v>0</v>
      </c>
      <c r="AR95" s="73">
        <v>0</v>
      </c>
      <c r="AS95" s="73">
        <v>0</v>
      </c>
      <c r="AT95" s="73">
        <v>1</v>
      </c>
      <c r="AU95" s="73">
        <v>0</v>
      </c>
      <c r="AV95" s="73">
        <v>0</v>
      </c>
      <c r="AW95" s="73">
        <v>0</v>
      </c>
      <c r="AX95" s="73">
        <v>2</v>
      </c>
      <c r="AY95" s="73">
        <v>0</v>
      </c>
      <c r="AZ95" s="73">
        <v>0</v>
      </c>
      <c r="BA95" s="73">
        <v>0</v>
      </c>
      <c r="BB95" s="73">
        <v>0</v>
      </c>
      <c r="BC95" s="73">
        <v>0</v>
      </c>
      <c r="BD95" s="74">
        <f t="shared" si="1"/>
        <v>462</v>
      </c>
    </row>
    <row r="96" spans="1:56" s="34" customFormat="1" ht="19.899999999999999" customHeight="1" x14ac:dyDescent="0.2">
      <c r="A96" s="69" t="s">
        <v>180</v>
      </c>
      <c r="B96" s="75">
        <v>0</v>
      </c>
      <c r="C96" s="75">
        <v>0</v>
      </c>
      <c r="D96" s="75">
        <v>1</v>
      </c>
      <c r="E96" s="75">
        <v>0</v>
      </c>
      <c r="F96" s="75">
        <v>6</v>
      </c>
      <c r="G96" s="75">
        <v>0</v>
      </c>
      <c r="H96" s="75">
        <v>1</v>
      </c>
      <c r="I96" s="75">
        <v>1</v>
      </c>
      <c r="J96" s="75">
        <v>0</v>
      </c>
      <c r="K96" s="75">
        <v>3</v>
      </c>
      <c r="L96" s="75">
        <v>1</v>
      </c>
      <c r="M96" s="75">
        <v>0</v>
      </c>
      <c r="N96" s="75">
        <v>0</v>
      </c>
      <c r="O96" s="75">
        <v>0</v>
      </c>
      <c r="P96" s="75">
        <v>10</v>
      </c>
      <c r="Q96" s="75">
        <v>6</v>
      </c>
      <c r="R96" s="75">
        <v>0</v>
      </c>
      <c r="S96" s="75">
        <v>0</v>
      </c>
      <c r="T96" s="75">
        <v>3</v>
      </c>
      <c r="U96" s="75">
        <v>0</v>
      </c>
      <c r="V96" s="75">
        <v>0</v>
      </c>
      <c r="W96" s="75">
        <v>4</v>
      </c>
      <c r="X96" s="75">
        <v>2</v>
      </c>
      <c r="Y96" s="75">
        <v>7</v>
      </c>
      <c r="Z96" s="75">
        <v>2</v>
      </c>
      <c r="AA96" s="75">
        <v>0</v>
      </c>
      <c r="AB96" s="75">
        <v>1</v>
      </c>
      <c r="AC96" s="75">
        <v>0</v>
      </c>
      <c r="AD96" s="75">
        <v>0</v>
      </c>
      <c r="AE96" s="75">
        <v>0</v>
      </c>
      <c r="AF96" s="75">
        <v>0</v>
      </c>
      <c r="AG96" s="75">
        <v>3</v>
      </c>
      <c r="AH96" s="75">
        <v>0</v>
      </c>
      <c r="AI96" s="75">
        <v>6</v>
      </c>
      <c r="AJ96" s="75">
        <v>6</v>
      </c>
      <c r="AK96" s="75">
        <v>0</v>
      </c>
      <c r="AL96" s="75">
        <v>362</v>
      </c>
      <c r="AM96" s="75">
        <v>0</v>
      </c>
      <c r="AN96" s="75">
        <v>1</v>
      </c>
      <c r="AO96" s="75">
        <v>15</v>
      </c>
      <c r="AP96" s="75">
        <v>3</v>
      </c>
      <c r="AQ96" s="75">
        <v>0</v>
      </c>
      <c r="AR96" s="75">
        <v>0</v>
      </c>
      <c r="AS96" s="75">
        <v>0</v>
      </c>
      <c r="AT96" s="75">
        <v>1</v>
      </c>
      <c r="AU96" s="75">
        <v>4</v>
      </c>
      <c r="AV96" s="75">
        <v>0</v>
      </c>
      <c r="AW96" s="75">
        <v>0</v>
      </c>
      <c r="AX96" s="75">
        <v>2</v>
      </c>
      <c r="AY96" s="75">
        <v>0</v>
      </c>
      <c r="AZ96" s="75">
        <v>2</v>
      </c>
      <c r="BA96" s="75">
        <v>0</v>
      </c>
      <c r="BB96" s="75">
        <v>2</v>
      </c>
      <c r="BC96" s="75">
        <v>0</v>
      </c>
      <c r="BD96" s="75">
        <f t="shared" si="1"/>
        <v>455</v>
      </c>
    </row>
    <row r="97" spans="1:56" s="34" customFormat="1" ht="19.899999999999999" customHeight="1" x14ac:dyDescent="0.2">
      <c r="A97" s="68" t="s">
        <v>181</v>
      </c>
      <c r="B97" s="73">
        <v>0</v>
      </c>
      <c r="C97" s="73">
        <v>0</v>
      </c>
      <c r="D97" s="73">
        <v>0</v>
      </c>
      <c r="E97" s="73">
        <v>0</v>
      </c>
      <c r="F97" s="73">
        <v>0</v>
      </c>
      <c r="G97" s="73">
        <v>0</v>
      </c>
      <c r="H97" s="73">
        <v>0</v>
      </c>
      <c r="I97" s="73">
        <v>0</v>
      </c>
      <c r="J97" s="73">
        <v>0</v>
      </c>
      <c r="K97" s="73">
        <v>0</v>
      </c>
      <c r="L97" s="73">
        <v>0</v>
      </c>
      <c r="M97" s="73">
        <v>0</v>
      </c>
      <c r="N97" s="73">
        <v>0</v>
      </c>
      <c r="O97" s="73">
        <v>0</v>
      </c>
      <c r="P97" s="73">
        <v>0</v>
      </c>
      <c r="Q97" s="73">
        <v>10</v>
      </c>
      <c r="R97" s="73">
        <v>0</v>
      </c>
      <c r="S97" s="73">
        <v>0</v>
      </c>
      <c r="T97" s="73">
        <v>38</v>
      </c>
      <c r="U97" s="73">
        <v>0</v>
      </c>
      <c r="V97" s="73">
        <v>0</v>
      </c>
      <c r="W97" s="73">
        <v>0</v>
      </c>
      <c r="X97" s="73">
        <v>0</v>
      </c>
      <c r="Y97" s="73">
        <v>1</v>
      </c>
      <c r="Z97" s="73">
        <v>0</v>
      </c>
      <c r="AA97" s="73">
        <v>0</v>
      </c>
      <c r="AB97" s="73">
        <v>0</v>
      </c>
      <c r="AC97" s="73">
        <v>0</v>
      </c>
      <c r="AD97" s="73">
        <v>0</v>
      </c>
      <c r="AE97" s="73">
        <v>0</v>
      </c>
      <c r="AF97" s="73">
        <v>0</v>
      </c>
      <c r="AG97" s="73">
        <v>0</v>
      </c>
      <c r="AH97" s="73">
        <v>0</v>
      </c>
      <c r="AI97" s="73">
        <v>0</v>
      </c>
      <c r="AJ97" s="73">
        <v>0</v>
      </c>
      <c r="AK97" s="73">
        <v>0</v>
      </c>
      <c r="AL97" s="73">
        <v>210</v>
      </c>
      <c r="AM97" s="73">
        <v>0</v>
      </c>
      <c r="AN97" s="73">
        <v>0</v>
      </c>
      <c r="AO97" s="73">
        <v>0</v>
      </c>
      <c r="AP97" s="73">
        <v>0</v>
      </c>
      <c r="AQ97" s="73">
        <v>0</v>
      </c>
      <c r="AR97" s="73">
        <v>0</v>
      </c>
      <c r="AS97" s="73">
        <v>0</v>
      </c>
      <c r="AT97" s="73">
        <v>0</v>
      </c>
      <c r="AU97" s="73">
        <v>0</v>
      </c>
      <c r="AV97" s="73">
        <v>0</v>
      </c>
      <c r="AW97" s="73">
        <v>0</v>
      </c>
      <c r="AX97" s="73">
        <v>0</v>
      </c>
      <c r="AY97" s="73">
        <v>0</v>
      </c>
      <c r="AZ97" s="73">
        <v>0</v>
      </c>
      <c r="BA97" s="73">
        <v>0</v>
      </c>
      <c r="BB97" s="73">
        <v>0</v>
      </c>
      <c r="BC97" s="73">
        <v>0</v>
      </c>
      <c r="BD97" s="74">
        <f t="shared" si="1"/>
        <v>259</v>
      </c>
    </row>
    <row r="98" spans="1:56" s="34" customFormat="1" ht="19.899999999999999" customHeight="1" x14ac:dyDescent="0.2">
      <c r="A98" s="69" t="s">
        <v>182</v>
      </c>
      <c r="B98" s="75">
        <v>1</v>
      </c>
      <c r="C98" s="75">
        <v>0</v>
      </c>
      <c r="D98" s="75">
        <v>1</v>
      </c>
      <c r="E98" s="75">
        <v>1</v>
      </c>
      <c r="F98" s="75">
        <v>8</v>
      </c>
      <c r="G98" s="75">
        <v>0</v>
      </c>
      <c r="H98" s="75">
        <v>0</v>
      </c>
      <c r="I98" s="75">
        <v>0</v>
      </c>
      <c r="J98" s="75">
        <v>0</v>
      </c>
      <c r="K98" s="75">
        <v>5</v>
      </c>
      <c r="L98" s="75">
        <v>1</v>
      </c>
      <c r="M98" s="75">
        <v>0</v>
      </c>
      <c r="N98" s="75">
        <v>0</v>
      </c>
      <c r="O98" s="75">
        <v>0</v>
      </c>
      <c r="P98" s="75">
        <v>1</v>
      </c>
      <c r="Q98" s="75">
        <v>4</v>
      </c>
      <c r="R98" s="75">
        <v>0</v>
      </c>
      <c r="S98" s="75">
        <v>0</v>
      </c>
      <c r="T98" s="75">
        <v>1</v>
      </c>
      <c r="U98" s="75">
        <v>0</v>
      </c>
      <c r="V98" s="75">
        <v>0</v>
      </c>
      <c r="W98" s="75">
        <v>1</v>
      </c>
      <c r="X98" s="75">
        <v>0</v>
      </c>
      <c r="Y98" s="75">
        <v>14</v>
      </c>
      <c r="Z98" s="75">
        <v>0</v>
      </c>
      <c r="AA98" s="75">
        <v>0</v>
      </c>
      <c r="AB98" s="75">
        <v>0</v>
      </c>
      <c r="AC98" s="75">
        <v>0</v>
      </c>
      <c r="AD98" s="75">
        <v>0</v>
      </c>
      <c r="AE98" s="75">
        <v>0</v>
      </c>
      <c r="AF98" s="75">
        <v>0</v>
      </c>
      <c r="AG98" s="75">
        <v>2</v>
      </c>
      <c r="AH98" s="75">
        <v>0</v>
      </c>
      <c r="AI98" s="75">
        <v>2</v>
      </c>
      <c r="AJ98" s="75">
        <v>0</v>
      </c>
      <c r="AK98" s="75">
        <v>0</v>
      </c>
      <c r="AL98" s="75">
        <v>205</v>
      </c>
      <c r="AM98" s="75">
        <v>1</v>
      </c>
      <c r="AN98" s="75">
        <v>1</v>
      </c>
      <c r="AO98" s="75">
        <v>3</v>
      </c>
      <c r="AP98" s="75">
        <v>0</v>
      </c>
      <c r="AQ98" s="75">
        <v>1</v>
      </c>
      <c r="AR98" s="75">
        <v>1</v>
      </c>
      <c r="AS98" s="75">
        <v>0</v>
      </c>
      <c r="AT98" s="75">
        <v>3</v>
      </c>
      <c r="AU98" s="75">
        <v>6</v>
      </c>
      <c r="AV98" s="75">
        <v>0</v>
      </c>
      <c r="AW98" s="75">
        <v>0</v>
      </c>
      <c r="AX98" s="75">
        <v>0</v>
      </c>
      <c r="AY98" s="75">
        <v>0</v>
      </c>
      <c r="AZ98" s="75">
        <v>3</v>
      </c>
      <c r="BA98" s="75">
        <v>1</v>
      </c>
      <c r="BB98" s="75">
        <v>0</v>
      </c>
      <c r="BC98" s="75">
        <v>0</v>
      </c>
      <c r="BD98" s="75">
        <f t="shared" si="1"/>
        <v>267</v>
      </c>
    </row>
    <row r="99" spans="1:56" s="34" customFormat="1" ht="19.899999999999999" customHeight="1" x14ac:dyDescent="0.2">
      <c r="A99" s="68" t="s">
        <v>183</v>
      </c>
      <c r="B99" s="73">
        <v>0</v>
      </c>
      <c r="C99" s="73">
        <v>0</v>
      </c>
      <c r="D99" s="73">
        <v>0</v>
      </c>
      <c r="E99" s="73">
        <v>0</v>
      </c>
      <c r="F99" s="73">
        <v>2</v>
      </c>
      <c r="G99" s="73">
        <v>0</v>
      </c>
      <c r="H99" s="73">
        <v>0</v>
      </c>
      <c r="I99" s="73">
        <v>0</v>
      </c>
      <c r="J99" s="73">
        <v>0</v>
      </c>
      <c r="K99" s="73">
        <v>1</v>
      </c>
      <c r="L99" s="73">
        <v>0</v>
      </c>
      <c r="M99" s="73">
        <v>0</v>
      </c>
      <c r="N99" s="73">
        <v>0</v>
      </c>
      <c r="O99" s="73">
        <v>0</v>
      </c>
      <c r="P99" s="73">
        <v>0</v>
      </c>
      <c r="Q99" s="73">
        <v>2</v>
      </c>
      <c r="R99" s="73">
        <v>0</v>
      </c>
      <c r="S99" s="73">
        <v>0</v>
      </c>
      <c r="T99" s="73">
        <v>0</v>
      </c>
      <c r="U99" s="73">
        <v>0</v>
      </c>
      <c r="V99" s="73">
        <v>0</v>
      </c>
      <c r="W99" s="73">
        <v>0</v>
      </c>
      <c r="X99" s="73">
        <v>0</v>
      </c>
      <c r="Y99" s="73">
        <v>56</v>
      </c>
      <c r="Z99" s="73">
        <v>0</v>
      </c>
      <c r="AA99" s="73">
        <v>0</v>
      </c>
      <c r="AB99" s="73">
        <v>0</v>
      </c>
      <c r="AC99" s="73">
        <v>0</v>
      </c>
      <c r="AD99" s="73">
        <v>0</v>
      </c>
      <c r="AE99" s="73">
        <v>0</v>
      </c>
      <c r="AF99" s="73">
        <v>0</v>
      </c>
      <c r="AG99" s="73">
        <v>1</v>
      </c>
      <c r="AH99" s="73">
        <v>0</v>
      </c>
      <c r="AI99" s="73">
        <v>0</v>
      </c>
      <c r="AJ99" s="73">
        <v>1</v>
      </c>
      <c r="AK99" s="73">
        <v>0</v>
      </c>
      <c r="AL99" s="73">
        <v>252</v>
      </c>
      <c r="AM99" s="73">
        <v>0</v>
      </c>
      <c r="AN99" s="73">
        <v>0</v>
      </c>
      <c r="AO99" s="73">
        <v>4</v>
      </c>
      <c r="AP99" s="73">
        <v>0</v>
      </c>
      <c r="AQ99" s="73">
        <v>0</v>
      </c>
      <c r="AR99" s="73">
        <v>0</v>
      </c>
      <c r="AS99" s="73">
        <v>0</v>
      </c>
      <c r="AT99" s="73">
        <v>0</v>
      </c>
      <c r="AU99" s="73">
        <v>0</v>
      </c>
      <c r="AV99" s="73">
        <v>0</v>
      </c>
      <c r="AW99" s="73">
        <v>0</v>
      </c>
      <c r="AX99" s="73">
        <v>0</v>
      </c>
      <c r="AY99" s="73">
        <v>0</v>
      </c>
      <c r="AZ99" s="73">
        <v>0</v>
      </c>
      <c r="BA99" s="73">
        <v>0</v>
      </c>
      <c r="BB99" s="73">
        <v>0</v>
      </c>
      <c r="BC99" s="73">
        <v>0</v>
      </c>
      <c r="BD99" s="74">
        <f t="shared" si="1"/>
        <v>319</v>
      </c>
    </row>
    <row r="100" spans="1:56" s="34" customFormat="1" ht="19.899999999999999" customHeight="1" x14ac:dyDescent="0.2">
      <c r="A100" s="69" t="s">
        <v>184</v>
      </c>
      <c r="B100" s="75">
        <v>0</v>
      </c>
      <c r="C100" s="75">
        <v>0</v>
      </c>
      <c r="D100" s="75">
        <v>0</v>
      </c>
      <c r="E100" s="75">
        <v>0</v>
      </c>
      <c r="F100" s="75">
        <v>2</v>
      </c>
      <c r="G100" s="75">
        <v>0</v>
      </c>
      <c r="H100" s="75">
        <v>0</v>
      </c>
      <c r="I100" s="75">
        <v>0</v>
      </c>
      <c r="J100" s="75">
        <v>0</v>
      </c>
      <c r="K100" s="75">
        <v>0</v>
      </c>
      <c r="L100" s="75">
        <v>0</v>
      </c>
      <c r="M100" s="75">
        <v>0</v>
      </c>
      <c r="N100" s="75">
        <v>0</v>
      </c>
      <c r="O100" s="75">
        <v>0</v>
      </c>
      <c r="P100" s="75">
        <v>0</v>
      </c>
      <c r="Q100" s="75">
        <v>0</v>
      </c>
      <c r="R100" s="75">
        <v>0</v>
      </c>
      <c r="S100" s="75">
        <v>2</v>
      </c>
      <c r="T100" s="75">
        <v>0</v>
      </c>
      <c r="U100" s="75">
        <v>0</v>
      </c>
      <c r="V100" s="75">
        <v>0</v>
      </c>
      <c r="W100" s="75">
        <v>0</v>
      </c>
      <c r="X100" s="75">
        <v>0</v>
      </c>
      <c r="Y100" s="75">
        <v>0</v>
      </c>
      <c r="Z100" s="75">
        <v>0</v>
      </c>
      <c r="AA100" s="75">
        <v>0</v>
      </c>
      <c r="AB100" s="75">
        <v>2</v>
      </c>
      <c r="AC100" s="75">
        <v>0</v>
      </c>
      <c r="AD100" s="75">
        <v>0</v>
      </c>
      <c r="AE100" s="75">
        <v>0</v>
      </c>
      <c r="AF100" s="75">
        <v>0</v>
      </c>
      <c r="AG100" s="75">
        <v>0</v>
      </c>
      <c r="AH100" s="75">
        <v>0</v>
      </c>
      <c r="AI100" s="75">
        <v>0</v>
      </c>
      <c r="AJ100" s="75">
        <v>0</v>
      </c>
      <c r="AK100" s="75">
        <v>0</v>
      </c>
      <c r="AL100" s="75">
        <v>0</v>
      </c>
      <c r="AM100" s="75">
        <v>179</v>
      </c>
      <c r="AN100" s="75">
        <v>0</v>
      </c>
      <c r="AO100" s="75">
        <v>0</v>
      </c>
      <c r="AP100" s="75">
        <v>0</v>
      </c>
      <c r="AQ100" s="75">
        <v>0</v>
      </c>
      <c r="AR100" s="75">
        <v>0</v>
      </c>
      <c r="AS100" s="75">
        <v>0</v>
      </c>
      <c r="AT100" s="75">
        <v>0</v>
      </c>
      <c r="AU100" s="75">
        <v>7</v>
      </c>
      <c r="AV100" s="75">
        <v>0</v>
      </c>
      <c r="AW100" s="75">
        <v>0</v>
      </c>
      <c r="AX100" s="75">
        <v>0</v>
      </c>
      <c r="AY100" s="75">
        <v>0</v>
      </c>
      <c r="AZ100" s="75">
        <v>0</v>
      </c>
      <c r="BA100" s="75">
        <v>0</v>
      </c>
      <c r="BB100" s="75">
        <v>0</v>
      </c>
      <c r="BC100" s="75">
        <v>0</v>
      </c>
      <c r="BD100" s="75">
        <f t="shared" si="1"/>
        <v>192</v>
      </c>
    </row>
    <row r="101" spans="1:56" s="34" customFormat="1" ht="19.899999999999999" customHeight="1" x14ac:dyDescent="0.2">
      <c r="A101" s="68" t="s">
        <v>185</v>
      </c>
      <c r="B101" s="73">
        <v>0</v>
      </c>
      <c r="C101" s="73">
        <v>0</v>
      </c>
      <c r="D101" s="73">
        <v>0</v>
      </c>
      <c r="E101" s="73">
        <v>1</v>
      </c>
      <c r="F101" s="73">
        <v>1</v>
      </c>
      <c r="G101" s="73">
        <v>0</v>
      </c>
      <c r="H101" s="73">
        <v>0</v>
      </c>
      <c r="I101" s="73">
        <v>0</v>
      </c>
      <c r="J101" s="73">
        <v>0</v>
      </c>
      <c r="K101" s="73">
        <v>2</v>
      </c>
      <c r="L101" s="73">
        <v>1</v>
      </c>
      <c r="M101" s="73">
        <v>0</v>
      </c>
      <c r="N101" s="73">
        <v>1</v>
      </c>
      <c r="O101" s="73">
        <v>0</v>
      </c>
      <c r="P101" s="73">
        <v>1</v>
      </c>
      <c r="Q101" s="73">
        <v>0</v>
      </c>
      <c r="R101" s="73">
        <v>0</v>
      </c>
      <c r="S101" s="73">
        <v>2</v>
      </c>
      <c r="T101" s="73">
        <v>0</v>
      </c>
      <c r="U101" s="73">
        <v>0</v>
      </c>
      <c r="V101" s="73">
        <v>0</v>
      </c>
      <c r="W101" s="73">
        <v>0</v>
      </c>
      <c r="X101" s="73">
        <v>0</v>
      </c>
      <c r="Y101" s="73">
        <v>0</v>
      </c>
      <c r="Z101" s="73">
        <v>0</v>
      </c>
      <c r="AA101" s="73">
        <v>1</v>
      </c>
      <c r="AB101" s="73">
        <v>2</v>
      </c>
      <c r="AC101" s="73">
        <v>0</v>
      </c>
      <c r="AD101" s="73">
        <v>0</v>
      </c>
      <c r="AE101" s="73">
        <v>0</v>
      </c>
      <c r="AF101" s="73">
        <v>0</v>
      </c>
      <c r="AG101" s="73">
        <v>1</v>
      </c>
      <c r="AH101" s="73">
        <v>0</v>
      </c>
      <c r="AI101" s="73">
        <v>0</v>
      </c>
      <c r="AJ101" s="73">
        <v>0</v>
      </c>
      <c r="AK101" s="73">
        <v>0</v>
      </c>
      <c r="AL101" s="73">
        <v>1</v>
      </c>
      <c r="AM101" s="73">
        <v>171</v>
      </c>
      <c r="AN101" s="73">
        <v>0</v>
      </c>
      <c r="AO101" s="73">
        <v>0</v>
      </c>
      <c r="AP101" s="73">
        <v>0</v>
      </c>
      <c r="AQ101" s="73">
        <v>0</v>
      </c>
      <c r="AR101" s="73">
        <v>0</v>
      </c>
      <c r="AS101" s="73">
        <v>0</v>
      </c>
      <c r="AT101" s="73">
        <v>0</v>
      </c>
      <c r="AU101" s="73">
        <v>19</v>
      </c>
      <c r="AV101" s="73">
        <v>0</v>
      </c>
      <c r="AW101" s="73">
        <v>0</v>
      </c>
      <c r="AX101" s="73">
        <v>1</v>
      </c>
      <c r="AY101" s="73">
        <v>0</v>
      </c>
      <c r="AZ101" s="73">
        <v>1</v>
      </c>
      <c r="BA101" s="73">
        <v>1</v>
      </c>
      <c r="BB101" s="73">
        <v>1</v>
      </c>
      <c r="BC101" s="73">
        <v>0</v>
      </c>
      <c r="BD101" s="74">
        <f t="shared" si="1"/>
        <v>208</v>
      </c>
    </row>
    <row r="102" spans="1:56" s="34" customFormat="1" ht="19.899999999999999" customHeight="1" x14ac:dyDescent="0.2">
      <c r="A102" s="69" t="s">
        <v>186</v>
      </c>
      <c r="B102" s="75">
        <v>0</v>
      </c>
      <c r="C102" s="75">
        <v>2</v>
      </c>
      <c r="D102" s="75">
        <v>2</v>
      </c>
      <c r="E102" s="75">
        <v>0</v>
      </c>
      <c r="F102" s="75">
        <v>21</v>
      </c>
      <c r="G102" s="75">
        <v>3</v>
      </c>
      <c r="H102" s="75">
        <v>0</v>
      </c>
      <c r="I102" s="75">
        <v>0</v>
      </c>
      <c r="J102" s="75">
        <v>0</v>
      </c>
      <c r="K102" s="75">
        <v>3</v>
      </c>
      <c r="L102" s="75">
        <v>0</v>
      </c>
      <c r="M102" s="75">
        <v>0</v>
      </c>
      <c r="N102" s="75">
        <v>4</v>
      </c>
      <c r="O102" s="75">
        <v>1</v>
      </c>
      <c r="P102" s="75">
        <v>0</v>
      </c>
      <c r="Q102" s="75">
        <v>0</v>
      </c>
      <c r="R102" s="75">
        <v>0</v>
      </c>
      <c r="S102" s="75">
        <v>0</v>
      </c>
      <c r="T102" s="75">
        <v>0</v>
      </c>
      <c r="U102" s="75">
        <v>1</v>
      </c>
      <c r="V102" s="75">
        <v>0</v>
      </c>
      <c r="W102" s="75">
        <v>1</v>
      </c>
      <c r="X102" s="75">
        <v>0</v>
      </c>
      <c r="Y102" s="75">
        <v>0</v>
      </c>
      <c r="Z102" s="75">
        <v>3</v>
      </c>
      <c r="AA102" s="75">
        <v>0</v>
      </c>
      <c r="AB102" s="75">
        <v>0</v>
      </c>
      <c r="AC102" s="75">
        <v>0</v>
      </c>
      <c r="AD102" s="75">
        <v>0</v>
      </c>
      <c r="AE102" s="75">
        <v>3</v>
      </c>
      <c r="AF102" s="75">
        <v>0</v>
      </c>
      <c r="AG102" s="75">
        <v>0</v>
      </c>
      <c r="AH102" s="75">
        <v>1</v>
      </c>
      <c r="AI102" s="75">
        <v>1</v>
      </c>
      <c r="AJ102" s="75">
        <v>0</v>
      </c>
      <c r="AK102" s="75">
        <v>0</v>
      </c>
      <c r="AL102" s="75">
        <v>0</v>
      </c>
      <c r="AM102" s="75">
        <v>0</v>
      </c>
      <c r="AN102" s="75">
        <v>182</v>
      </c>
      <c r="AO102" s="75">
        <v>0</v>
      </c>
      <c r="AP102" s="75">
        <v>0</v>
      </c>
      <c r="AQ102" s="75">
        <v>0</v>
      </c>
      <c r="AR102" s="75">
        <v>0</v>
      </c>
      <c r="AS102" s="75">
        <v>1</v>
      </c>
      <c r="AT102" s="75">
        <v>0</v>
      </c>
      <c r="AU102" s="75">
        <v>0</v>
      </c>
      <c r="AV102" s="75">
        <v>0</v>
      </c>
      <c r="AW102" s="75">
        <v>0</v>
      </c>
      <c r="AX102" s="75">
        <v>1</v>
      </c>
      <c r="AY102" s="75">
        <v>0</v>
      </c>
      <c r="AZ102" s="75">
        <v>16</v>
      </c>
      <c r="BA102" s="75">
        <v>0</v>
      </c>
      <c r="BB102" s="75">
        <v>0</v>
      </c>
      <c r="BC102" s="75">
        <v>0</v>
      </c>
      <c r="BD102" s="75">
        <f t="shared" si="1"/>
        <v>246</v>
      </c>
    </row>
    <row r="103" spans="1:56" s="34" customFormat="1" ht="19.899999999999999" customHeight="1" x14ac:dyDescent="0.2">
      <c r="A103" s="68" t="s">
        <v>187</v>
      </c>
      <c r="B103" s="73">
        <v>0</v>
      </c>
      <c r="C103" s="73">
        <v>1</v>
      </c>
      <c r="D103" s="73">
        <v>2</v>
      </c>
      <c r="E103" s="73">
        <v>0</v>
      </c>
      <c r="F103" s="73">
        <v>9</v>
      </c>
      <c r="G103" s="73">
        <v>2</v>
      </c>
      <c r="H103" s="73">
        <v>1</v>
      </c>
      <c r="I103" s="73">
        <v>0</v>
      </c>
      <c r="J103" s="73">
        <v>0</v>
      </c>
      <c r="K103" s="73">
        <v>1</v>
      </c>
      <c r="L103" s="73">
        <v>0</v>
      </c>
      <c r="M103" s="73">
        <v>0</v>
      </c>
      <c r="N103" s="73">
        <v>16</v>
      </c>
      <c r="O103" s="73">
        <v>0</v>
      </c>
      <c r="P103" s="73">
        <v>0</v>
      </c>
      <c r="Q103" s="73">
        <v>0</v>
      </c>
      <c r="R103" s="73">
        <v>1</v>
      </c>
      <c r="S103" s="73">
        <v>0</v>
      </c>
      <c r="T103" s="73">
        <v>0</v>
      </c>
      <c r="U103" s="73">
        <v>0</v>
      </c>
      <c r="V103" s="73">
        <v>0</v>
      </c>
      <c r="W103" s="73">
        <v>0</v>
      </c>
      <c r="X103" s="73">
        <v>0</v>
      </c>
      <c r="Y103" s="73">
        <v>0</v>
      </c>
      <c r="Z103" s="73">
        <v>0</v>
      </c>
      <c r="AA103" s="73">
        <v>0</v>
      </c>
      <c r="AB103" s="73">
        <v>0</v>
      </c>
      <c r="AC103" s="73">
        <v>1</v>
      </c>
      <c r="AD103" s="73">
        <v>0</v>
      </c>
      <c r="AE103" s="73">
        <v>4</v>
      </c>
      <c r="AF103" s="73">
        <v>0</v>
      </c>
      <c r="AG103" s="73">
        <v>0</v>
      </c>
      <c r="AH103" s="73">
        <v>1</v>
      </c>
      <c r="AI103" s="73">
        <v>0</v>
      </c>
      <c r="AJ103" s="73">
        <v>0</v>
      </c>
      <c r="AK103" s="73">
        <v>0</v>
      </c>
      <c r="AL103" s="73">
        <v>0</v>
      </c>
      <c r="AM103" s="73">
        <v>0</v>
      </c>
      <c r="AN103" s="73">
        <v>71</v>
      </c>
      <c r="AO103" s="73">
        <v>0</v>
      </c>
      <c r="AP103" s="73">
        <v>0</v>
      </c>
      <c r="AQ103" s="73">
        <v>0</v>
      </c>
      <c r="AR103" s="73">
        <v>0</v>
      </c>
      <c r="AS103" s="73">
        <v>0</v>
      </c>
      <c r="AT103" s="73">
        <v>0</v>
      </c>
      <c r="AU103" s="73">
        <v>1</v>
      </c>
      <c r="AV103" s="73">
        <v>2</v>
      </c>
      <c r="AW103" s="73">
        <v>0</v>
      </c>
      <c r="AX103" s="73">
        <v>0</v>
      </c>
      <c r="AY103" s="73">
        <v>0</v>
      </c>
      <c r="AZ103" s="73">
        <v>20</v>
      </c>
      <c r="BA103" s="73">
        <v>0</v>
      </c>
      <c r="BB103" s="73">
        <v>1</v>
      </c>
      <c r="BC103" s="73">
        <v>0</v>
      </c>
      <c r="BD103" s="74">
        <f t="shared" si="1"/>
        <v>134</v>
      </c>
    </row>
    <row r="104" spans="1:56" s="34" customFormat="1" ht="19.899999999999999" customHeight="1" x14ac:dyDescent="0.2">
      <c r="A104" s="69" t="s">
        <v>188</v>
      </c>
      <c r="B104" s="75">
        <v>1</v>
      </c>
      <c r="C104" s="75">
        <v>0</v>
      </c>
      <c r="D104" s="75">
        <v>0</v>
      </c>
      <c r="E104" s="75">
        <v>0</v>
      </c>
      <c r="F104" s="75">
        <v>5</v>
      </c>
      <c r="G104" s="75">
        <v>0</v>
      </c>
      <c r="H104" s="75">
        <v>0</v>
      </c>
      <c r="I104" s="75">
        <v>2</v>
      </c>
      <c r="J104" s="75">
        <v>0</v>
      </c>
      <c r="K104" s="75">
        <v>6</v>
      </c>
      <c r="L104" s="75">
        <v>4</v>
      </c>
      <c r="M104" s="75">
        <v>0</v>
      </c>
      <c r="N104" s="75">
        <v>0</v>
      </c>
      <c r="O104" s="75">
        <v>0</v>
      </c>
      <c r="P104" s="75">
        <v>2</v>
      </c>
      <c r="Q104" s="75">
        <v>1</v>
      </c>
      <c r="R104" s="75">
        <v>0</v>
      </c>
      <c r="S104" s="75">
        <v>0</v>
      </c>
      <c r="T104" s="75">
        <v>0</v>
      </c>
      <c r="U104" s="75">
        <v>0</v>
      </c>
      <c r="V104" s="75">
        <v>0</v>
      </c>
      <c r="W104" s="75">
        <v>6</v>
      </c>
      <c r="X104" s="75">
        <v>1</v>
      </c>
      <c r="Y104" s="75">
        <v>2</v>
      </c>
      <c r="Z104" s="75">
        <v>1</v>
      </c>
      <c r="AA104" s="75">
        <v>0</v>
      </c>
      <c r="AB104" s="75">
        <v>1</v>
      </c>
      <c r="AC104" s="75">
        <v>0</v>
      </c>
      <c r="AD104" s="75">
        <v>0</v>
      </c>
      <c r="AE104" s="75">
        <v>0</v>
      </c>
      <c r="AF104" s="75">
        <v>0</v>
      </c>
      <c r="AG104" s="75">
        <v>16</v>
      </c>
      <c r="AH104" s="75">
        <v>1</v>
      </c>
      <c r="AI104" s="75">
        <v>18</v>
      </c>
      <c r="AJ104" s="75">
        <v>3</v>
      </c>
      <c r="AK104" s="75">
        <v>0</v>
      </c>
      <c r="AL104" s="75">
        <v>18</v>
      </c>
      <c r="AM104" s="75">
        <v>0</v>
      </c>
      <c r="AN104" s="75">
        <v>0</v>
      </c>
      <c r="AO104" s="75">
        <v>351</v>
      </c>
      <c r="AP104" s="75">
        <v>2</v>
      </c>
      <c r="AQ104" s="75">
        <v>1</v>
      </c>
      <c r="AR104" s="75">
        <v>1</v>
      </c>
      <c r="AS104" s="75">
        <v>0</v>
      </c>
      <c r="AT104" s="75">
        <v>0</v>
      </c>
      <c r="AU104" s="75">
        <v>1</v>
      </c>
      <c r="AV104" s="75">
        <v>0</v>
      </c>
      <c r="AW104" s="75">
        <v>0</v>
      </c>
      <c r="AX104" s="75">
        <v>3</v>
      </c>
      <c r="AY104" s="75">
        <v>0</v>
      </c>
      <c r="AZ104" s="75">
        <v>1</v>
      </c>
      <c r="BA104" s="75">
        <v>1</v>
      </c>
      <c r="BB104" s="75">
        <v>0</v>
      </c>
      <c r="BC104" s="75">
        <v>0</v>
      </c>
      <c r="BD104" s="75">
        <f t="shared" si="1"/>
        <v>449</v>
      </c>
    </row>
    <row r="105" spans="1:56" s="34" customFormat="1" ht="19.899999999999999" customHeight="1" x14ac:dyDescent="0.2">
      <c r="A105" s="68" t="s">
        <v>189</v>
      </c>
      <c r="B105" s="73">
        <v>1</v>
      </c>
      <c r="C105" s="73">
        <v>0</v>
      </c>
      <c r="D105" s="73">
        <v>8</v>
      </c>
      <c r="E105" s="73">
        <v>1</v>
      </c>
      <c r="F105" s="73">
        <v>19</v>
      </c>
      <c r="G105" s="73">
        <v>1</v>
      </c>
      <c r="H105" s="73">
        <v>1</v>
      </c>
      <c r="I105" s="73">
        <v>0</v>
      </c>
      <c r="J105" s="73">
        <v>0</v>
      </c>
      <c r="K105" s="73">
        <v>219</v>
      </c>
      <c r="L105" s="73">
        <v>11</v>
      </c>
      <c r="M105" s="73">
        <v>0</v>
      </c>
      <c r="N105" s="73">
        <v>1</v>
      </c>
      <c r="O105" s="73">
        <v>0</v>
      </c>
      <c r="P105" s="73">
        <v>7</v>
      </c>
      <c r="Q105" s="73">
        <v>4</v>
      </c>
      <c r="R105" s="73">
        <v>1</v>
      </c>
      <c r="S105" s="73">
        <v>0</v>
      </c>
      <c r="T105" s="73">
        <v>0</v>
      </c>
      <c r="U105" s="73">
        <v>4</v>
      </c>
      <c r="V105" s="73">
        <v>0</v>
      </c>
      <c r="W105" s="73">
        <v>9</v>
      </c>
      <c r="X105" s="73">
        <v>2</v>
      </c>
      <c r="Y105" s="73">
        <v>55</v>
      </c>
      <c r="Z105" s="73">
        <v>5</v>
      </c>
      <c r="AA105" s="73">
        <v>0</v>
      </c>
      <c r="AB105" s="73">
        <v>4</v>
      </c>
      <c r="AC105" s="73">
        <v>0</v>
      </c>
      <c r="AD105" s="73">
        <v>0</v>
      </c>
      <c r="AE105" s="73">
        <v>3</v>
      </c>
      <c r="AF105" s="73">
        <v>0</v>
      </c>
      <c r="AG105" s="73">
        <v>13</v>
      </c>
      <c r="AH105" s="73">
        <v>2</v>
      </c>
      <c r="AI105" s="73">
        <v>31</v>
      </c>
      <c r="AJ105" s="73">
        <v>7</v>
      </c>
      <c r="AK105" s="73">
        <v>1</v>
      </c>
      <c r="AL105" s="73">
        <v>30</v>
      </c>
      <c r="AM105" s="73">
        <v>4</v>
      </c>
      <c r="AN105" s="73">
        <v>0</v>
      </c>
      <c r="AO105" s="73">
        <v>110</v>
      </c>
      <c r="AP105" s="73">
        <v>92</v>
      </c>
      <c r="AQ105" s="73">
        <v>0</v>
      </c>
      <c r="AR105" s="73">
        <v>6</v>
      </c>
      <c r="AS105" s="73">
        <v>0</v>
      </c>
      <c r="AT105" s="73">
        <v>5</v>
      </c>
      <c r="AU105" s="73">
        <v>21</v>
      </c>
      <c r="AV105" s="73">
        <v>2</v>
      </c>
      <c r="AW105" s="73">
        <v>1</v>
      </c>
      <c r="AX105" s="73">
        <v>5</v>
      </c>
      <c r="AY105" s="73">
        <v>0</v>
      </c>
      <c r="AZ105" s="73">
        <v>3</v>
      </c>
      <c r="BA105" s="73">
        <v>0</v>
      </c>
      <c r="BB105" s="73">
        <v>1</v>
      </c>
      <c r="BC105" s="73">
        <v>0</v>
      </c>
      <c r="BD105" s="74">
        <f t="shared" si="1"/>
        <v>690</v>
      </c>
    </row>
    <row r="106" spans="1:56" s="34" customFormat="1" ht="19.899999999999999" customHeight="1" x14ac:dyDescent="0.2">
      <c r="A106" s="69" t="s">
        <v>190</v>
      </c>
      <c r="B106" s="75">
        <v>1</v>
      </c>
      <c r="C106" s="75">
        <v>0</v>
      </c>
      <c r="D106" s="75">
        <v>0</v>
      </c>
      <c r="E106" s="75">
        <v>0</v>
      </c>
      <c r="F106" s="75">
        <v>3</v>
      </c>
      <c r="G106" s="75">
        <v>0</v>
      </c>
      <c r="H106" s="75">
        <v>0</v>
      </c>
      <c r="I106" s="75">
        <v>13</v>
      </c>
      <c r="J106" s="75">
        <v>0</v>
      </c>
      <c r="K106" s="75">
        <v>1</v>
      </c>
      <c r="L106" s="75">
        <v>1</v>
      </c>
      <c r="M106" s="75">
        <v>0</v>
      </c>
      <c r="N106" s="75">
        <v>0</v>
      </c>
      <c r="O106" s="75">
        <v>0</v>
      </c>
      <c r="P106" s="75">
        <v>1</v>
      </c>
      <c r="Q106" s="75">
        <v>0</v>
      </c>
      <c r="R106" s="75">
        <v>0</v>
      </c>
      <c r="S106" s="75">
        <v>0</v>
      </c>
      <c r="T106" s="75">
        <v>0</v>
      </c>
      <c r="U106" s="75">
        <v>0</v>
      </c>
      <c r="V106" s="75">
        <v>0</v>
      </c>
      <c r="W106" s="75">
        <v>14</v>
      </c>
      <c r="X106" s="75">
        <v>0</v>
      </c>
      <c r="Y106" s="75">
        <v>0</v>
      </c>
      <c r="Z106" s="75">
        <v>1</v>
      </c>
      <c r="AA106" s="75">
        <v>0</v>
      </c>
      <c r="AB106" s="75">
        <v>0</v>
      </c>
      <c r="AC106" s="75">
        <v>0</v>
      </c>
      <c r="AD106" s="75">
        <v>0</v>
      </c>
      <c r="AE106" s="75">
        <v>0</v>
      </c>
      <c r="AF106" s="75">
        <v>0</v>
      </c>
      <c r="AG106" s="75">
        <v>142</v>
      </c>
      <c r="AH106" s="75">
        <v>0</v>
      </c>
      <c r="AI106" s="75">
        <v>19</v>
      </c>
      <c r="AJ106" s="75">
        <v>2</v>
      </c>
      <c r="AK106" s="75">
        <v>0</v>
      </c>
      <c r="AL106" s="75">
        <v>0</v>
      </c>
      <c r="AM106" s="75">
        <v>0</v>
      </c>
      <c r="AN106" s="75">
        <v>0</v>
      </c>
      <c r="AO106" s="75">
        <v>305</v>
      </c>
      <c r="AP106" s="75">
        <v>1</v>
      </c>
      <c r="AQ106" s="75">
        <v>1</v>
      </c>
      <c r="AR106" s="75">
        <v>0</v>
      </c>
      <c r="AS106" s="75">
        <v>0</v>
      </c>
      <c r="AT106" s="75">
        <v>1</v>
      </c>
      <c r="AU106" s="75">
        <v>0</v>
      </c>
      <c r="AV106" s="75">
        <v>0</v>
      </c>
      <c r="AW106" s="75">
        <v>0</v>
      </c>
      <c r="AX106" s="75">
        <v>0</v>
      </c>
      <c r="AY106" s="75">
        <v>0</v>
      </c>
      <c r="AZ106" s="75">
        <v>0</v>
      </c>
      <c r="BA106" s="75">
        <v>0</v>
      </c>
      <c r="BB106" s="75">
        <v>0</v>
      </c>
      <c r="BC106" s="75">
        <v>0</v>
      </c>
      <c r="BD106" s="75">
        <f t="shared" si="1"/>
        <v>506</v>
      </c>
    </row>
    <row r="107" spans="1:56" s="34" customFormat="1" ht="19.899999999999999" customHeight="1" x14ac:dyDescent="0.2">
      <c r="A107" s="68" t="s">
        <v>191</v>
      </c>
      <c r="B107" s="73">
        <v>0</v>
      </c>
      <c r="C107" s="73">
        <v>0</v>
      </c>
      <c r="D107" s="73">
        <v>0</v>
      </c>
      <c r="E107" s="73">
        <v>0</v>
      </c>
      <c r="F107" s="73">
        <v>0</v>
      </c>
      <c r="G107" s="73">
        <v>0</v>
      </c>
      <c r="H107" s="73">
        <v>0</v>
      </c>
      <c r="I107" s="73">
        <v>8</v>
      </c>
      <c r="J107" s="73">
        <v>0</v>
      </c>
      <c r="K107" s="73">
        <v>4</v>
      </c>
      <c r="L107" s="73">
        <v>1</v>
      </c>
      <c r="M107" s="73">
        <v>0</v>
      </c>
      <c r="N107" s="73">
        <v>0</v>
      </c>
      <c r="O107" s="73">
        <v>0</v>
      </c>
      <c r="P107" s="73">
        <v>0</v>
      </c>
      <c r="Q107" s="73">
        <v>0</v>
      </c>
      <c r="R107" s="73">
        <v>0</v>
      </c>
      <c r="S107" s="73">
        <v>0</v>
      </c>
      <c r="T107" s="73">
        <v>0</v>
      </c>
      <c r="U107" s="73">
        <v>0</v>
      </c>
      <c r="V107" s="73">
        <v>0</v>
      </c>
      <c r="W107" s="73">
        <v>10</v>
      </c>
      <c r="X107" s="73">
        <v>0</v>
      </c>
      <c r="Y107" s="73">
        <v>0</v>
      </c>
      <c r="Z107" s="73">
        <v>1</v>
      </c>
      <c r="AA107" s="73">
        <v>0</v>
      </c>
      <c r="AB107" s="73">
        <v>0</v>
      </c>
      <c r="AC107" s="73">
        <v>0</v>
      </c>
      <c r="AD107" s="73">
        <v>0</v>
      </c>
      <c r="AE107" s="73">
        <v>0</v>
      </c>
      <c r="AF107" s="73">
        <v>1</v>
      </c>
      <c r="AG107" s="73">
        <v>69</v>
      </c>
      <c r="AH107" s="73">
        <v>0</v>
      </c>
      <c r="AI107" s="73">
        <v>11</v>
      </c>
      <c r="AJ107" s="73">
        <v>1</v>
      </c>
      <c r="AK107" s="73">
        <v>0</v>
      </c>
      <c r="AL107" s="73">
        <v>0</v>
      </c>
      <c r="AM107" s="73">
        <v>0</v>
      </c>
      <c r="AN107" s="73">
        <v>0</v>
      </c>
      <c r="AO107" s="73">
        <v>299</v>
      </c>
      <c r="AP107" s="73">
        <v>5</v>
      </c>
      <c r="AQ107" s="73">
        <v>0</v>
      </c>
      <c r="AR107" s="73">
        <v>0</v>
      </c>
      <c r="AS107" s="73">
        <v>0</v>
      </c>
      <c r="AT107" s="73">
        <v>0</v>
      </c>
      <c r="AU107" s="73">
        <v>1</v>
      </c>
      <c r="AV107" s="73">
        <v>0</v>
      </c>
      <c r="AW107" s="73">
        <v>0</v>
      </c>
      <c r="AX107" s="73">
        <v>2</v>
      </c>
      <c r="AY107" s="73">
        <v>0</v>
      </c>
      <c r="AZ107" s="73">
        <v>0</v>
      </c>
      <c r="BA107" s="73">
        <v>0</v>
      </c>
      <c r="BB107" s="73">
        <v>0</v>
      </c>
      <c r="BC107" s="73">
        <v>0</v>
      </c>
      <c r="BD107" s="74">
        <f t="shared" si="1"/>
        <v>413</v>
      </c>
    </row>
    <row r="108" spans="1:56" s="34" customFormat="1" ht="19.899999999999999" customHeight="1" x14ac:dyDescent="0.2">
      <c r="A108" s="69" t="s">
        <v>192</v>
      </c>
      <c r="B108" s="75">
        <v>0</v>
      </c>
      <c r="C108" s="75">
        <v>0</v>
      </c>
      <c r="D108" s="75">
        <v>0</v>
      </c>
      <c r="E108" s="75">
        <v>0</v>
      </c>
      <c r="F108" s="75">
        <v>1</v>
      </c>
      <c r="G108" s="75">
        <v>0</v>
      </c>
      <c r="H108" s="75">
        <v>0</v>
      </c>
      <c r="I108" s="75">
        <v>14</v>
      </c>
      <c r="J108" s="75">
        <v>0</v>
      </c>
      <c r="K108" s="75">
        <v>2</v>
      </c>
      <c r="L108" s="75">
        <v>0</v>
      </c>
      <c r="M108" s="75">
        <v>0</v>
      </c>
      <c r="N108" s="75">
        <v>0</v>
      </c>
      <c r="O108" s="75">
        <v>0</v>
      </c>
      <c r="P108" s="75">
        <v>0</v>
      </c>
      <c r="Q108" s="75">
        <v>0</v>
      </c>
      <c r="R108" s="75">
        <v>0</v>
      </c>
      <c r="S108" s="75">
        <v>0</v>
      </c>
      <c r="T108" s="75">
        <v>0</v>
      </c>
      <c r="U108" s="75">
        <v>0</v>
      </c>
      <c r="V108" s="75">
        <v>0</v>
      </c>
      <c r="W108" s="75">
        <v>3</v>
      </c>
      <c r="X108" s="75">
        <v>0</v>
      </c>
      <c r="Y108" s="75">
        <v>0</v>
      </c>
      <c r="Z108" s="75">
        <v>0</v>
      </c>
      <c r="AA108" s="75">
        <v>0</v>
      </c>
      <c r="AB108" s="75">
        <v>1</v>
      </c>
      <c r="AC108" s="75">
        <v>0</v>
      </c>
      <c r="AD108" s="75">
        <v>0</v>
      </c>
      <c r="AE108" s="75">
        <v>0</v>
      </c>
      <c r="AF108" s="75">
        <v>0</v>
      </c>
      <c r="AG108" s="75">
        <v>37</v>
      </c>
      <c r="AH108" s="75">
        <v>0</v>
      </c>
      <c r="AI108" s="75">
        <v>5</v>
      </c>
      <c r="AJ108" s="75">
        <v>0</v>
      </c>
      <c r="AK108" s="75">
        <v>0</v>
      </c>
      <c r="AL108" s="75">
        <v>2</v>
      </c>
      <c r="AM108" s="75">
        <v>0</v>
      </c>
      <c r="AN108" s="75">
        <v>0</v>
      </c>
      <c r="AO108" s="75">
        <v>71</v>
      </c>
      <c r="AP108" s="75">
        <v>3</v>
      </c>
      <c r="AQ108" s="75">
        <v>1</v>
      </c>
      <c r="AR108" s="75">
        <v>0</v>
      </c>
      <c r="AS108" s="75">
        <v>0</v>
      </c>
      <c r="AT108" s="75">
        <v>0</v>
      </c>
      <c r="AU108" s="75">
        <v>0</v>
      </c>
      <c r="AV108" s="75">
        <v>0</v>
      </c>
      <c r="AW108" s="75">
        <v>0</v>
      </c>
      <c r="AX108" s="75">
        <v>1</v>
      </c>
      <c r="AY108" s="75">
        <v>0</v>
      </c>
      <c r="AZ108" s="75">
        <v>0</v>
      </c>
      <c r="BA108" s="75">
        <v>0</v>
      </c>
      <c r="BB108" s="75">
        <v>0</v>
      </c>
      <c r="BC108" s="75">
        <v>0</v>
      </c>
      <c r="BD108" s="75">
        <f t="shared" si="1"/>
        <v>141</v>
      </c>
    </row>
    <row r="109" spans="1:56" s="34" customFormat="1" ht="19.899999999999999" customHeight="1" x14ac:dyDescent="0.2">
      <c r="A109" s="68" t="s">
        <v>193</v>
      </c>
      <c r="B109" s="73">
        <v>1</v>
      </c>
      <c r="C109" s="73">
        <v>0</v>
      </c>
      <c r="D109" s="73">
        <v>0</v>
      </c>
      <c r="E109" s="73">
        <v>0</v>
      </c>
      <c r="F109" s="73">
        <v>8</v>
      </c>
      <c r="G109" s="73">
        <v>1</v>
      </c>
      <c r="H109" s="73">
        <v>2</v>
      </c>
      <c r="I109" s="73">
        <v>1</v>
      </c>
      <c r="J109" s="73">
        <v>2</v>
      </c>
      <c r="K109" s="73">
        <v>1</v>
      </c>
      <c r="L109" s="73">
        <v>1</v>
      </c>
      <c r="M109" s="73">
        <v>0</v>
      </c>
      <c r="N109" s="73">
        <v>0</v>
      </c>
      <c r="O109" s="73">
        <v>0</v>
      </c>
      <c r="P109" s="73">
        <v>2</v>
      </c>
      <c r="Q109" s="73">
        <v>0</v>
      </c>
      <c r="R109" s="73">
        <v>0</v>
      </c>
      <c r="S109" s="73">
        <v>0</v>
      </c>
      <c r="T109" s="73">
        <v>0</v>
      </c>
      <c r="U109" s="73">
        <v>0</v>
      </c>
      <c r="V109" s="73">
        <v>1</v>
      </c>
      <c r="W109" s="73">
        <v>9</v>
      </c>
      <c r="X109" s="73">
        <v>5</v>
      </c>
      <c r="Y109" s="73">
        <v>1</v>
      </c>
      <c r="Z109" s="73">
        <v>0</v>
      </c>
      <c r="AA109" s="73">
        <v>0</v>
      </c>
      <c r="AB109" s="73">
        <v>1</v>
      </c>
      <c r="AC109" s="73">
        <v>0</v>
      </c>
      <c r="AD109" s="73">
        <v>0</v>
      </c>
      <c r="AE109" s="73">
        <v>0</v>
      </c>
      <c r="AF109" s="73">
        <v>0</v>
      </c>
      <c r="AG109" s="73">
        <v>35</v>
      </c>
      <c r="AH109" s="73">
        <v>0</v>
      </c>
      <c r="AI109" s="73">
        <v>20</v>
      </c>
      <c r="AJ109" s="73">
        <v>0</v>
      </c>
      <c r="AK109" s="73">
        <v>0</v>
      </c>
      <c r="AL109" s="73">
        <v>11</v>
      </c>
      <c r="AM109" s="73">
        <v>0</v>
      </c>
      <c r="AN109" s="73">
        <v>1</v>
      </c>
      <c r="AO109" s="73">
        <v>315</v>
      </c>
      <c r="AP109" s="73">
        <v>1</v>
      </c>
      <c r="AQ109" s="73">
        <v>0</v>
      </c>
      <c r="AR109" s="73">
        <v>0</v>
      </c>
      <c r="AS109" s="73">
        <v>0</v>
      </c>
      <c r="AT109" s="73">
        <v>0</v>
      </c>
      <c r="AU109" s="73">
        <v>3</v>
      </c>
      <c r="AV109" s="73">
        <v>0</v>
      </c>
      <c r="AW109" s="73">
        <v>1</v>
      </c>
      <c r="AX109" s="73">
        <v>3</v>
      </c>
      <c r="AY109" s="73">
        <v>0</v>
      </c>
      <c r="AZ109" s="73">
        <v>1</v>
      </c>
      <c r="BA109" s="73">
        <v>2</v>
      </c>
      <c r="BB109" s="73">
        <v>0</v>
      </c>
      <c r="BC109" s="73">
        <v>0</v>
      </c>
      <c r="BD109" s="74">
        <f t="shared" si="1"/>
        <v>429</v>
      </c>
    </row>
    <row r="110" spans="1:56" s="34" customFormat="1" ht="19.899999999999999" customHeight="1" x14ac:dyDescent="0.2">
      <c r="A110" s="69" t="s">
        <v>194</v>
      </c>
      <c r="B110" s="75">
        <v>0</v>
      </c>
      <c r="C110" s="75">
        <v>0</v>
      </c>
      <c r="D110" s="75">
        <v>0</v>
      </c>
      <c r="E110" s="75">
        <v>0</v>
      </c>
      <c r="F110" s="75">
        <v>0</v>
      </c>
      <c r="G110" s="75">
        <v>0</v>
      </c>
      <c r="H110" s="75">
        <v>0</v>
      </c>
      <c r="I110" s="75">
        <v>0</v>
      </c>
      <c r="J110" s="75">
        <v>0</v>
      </c>
      <c r="K110" s="75">
        <v>0</v>
      </c>
      <c r="L110" s="75">
        <v>0</v>
      </c>
      <c r="M110" s="75">
        <v>0</v>
      </c>
      <c r="N110" s="75">
        <v>0</v>
      </c>
      <c r="O110" s="75">
        <v>0</v>
      </c>
      <c r="P110" s="75">
        <v>0</v>
      </c>
      <c r="Q110" s="75">
        <v>0</v>
      </c>
      <c r="R110" s="75">
        <v>0</v>
      </c>
      <c r="S110" s="75">
        <v>0</v>
      </c>
      <c r="T110" s="75">
        <v>0</v>
      </c>
      <c r="U110" s="75">
        <v>0</v>
      </c>
      <c r="V110" s="75">
        <v>0</v>
      </c>
      <c r="W110" s="75">
        <v>0</v>
      </c>
      <c r="X110" s="75">
        <v>0</v>
      </c>
      <c r="Y110" s="75">
        <v>0</v>
      </c>
      <c r="Z110" s="75">
        <v>0</v>
      </c>
      <c r="AA110" s="75">
        <v>0</v>
      </c>
      <c r="AB110" s="75">
        <v>0</v>
      </c>
      <c r="AC110" s="75">
        <v>0</v>
      </c>
      <c r="AD110" s="75">
        <v>0</v>
      </c>
      <c r="AE110" s="75">
        <v>0</v>
      </c>
      <c r="AF110" s="75">
        <v>0</v>
      </c>
      <c r="AG110" s="75">
        <v>10</v>
      </c>
      <c r="AH110" s="75">
        <v>0</v>
      </c>
      <c r="AI110" s="75">
        <v>9</v>
      </c>
      <c r="AJ110" s="75">
        <v>0</v>
      </c>
      <c r="AK110" s="75">
        <v>0</v>
      </c>
      <c r="AL110" s="75">
        <v>1</v>
      </c>
      <c r="AM110" s="75">
        <v>0</v>
      </c>
      <c r="AN110" s="75">
        <v>0</v>
      </c>
      <c r="AO110" s="75">
        <v>219</v>
      </c>
      <c r="AP110" s="75">
        <v>0</v>
      </c>
      <c r="AQ110" s="75">
        <v>0</v>
      </c>
      <c r="AR110" s="75">
        <v>0</v>
      </c>
      <c r="AS110" s="75">
        <v>0</v>
      </c>
      <c r="AT110" s="75">
        <v>0</v>
      </c>
      <c r="AU110" s="75">
        <v>0</v>
      </c>
      <c r="AV110" s="75">
        <v>0</v>
      </c>
      <c r="AW110" s="75">
        <v>0</v>
      </c>
      <c r="AX110" s="75">
        <v>1</v>
      </c>
      <c r="AY110" s="75">
        <v>0</v>
      </c>
      <c r="AZ110" s="75">
        <v>0</v>
      </c>
      <c r="BA110" s="75">
        <v>0</v>
      </c>
      <c r="BB110" s="75">
        <v>0</v>
      </c>
      <c r="BC110" s="75">
        <v>0</v>
      </c>
      <c r="BD110" s="75">
        <f t="shared" si="1"/>
        <v>240</v>
      </c>
    </row>
    <row r="111" spans="1:56" s="34" customFormat="1" ht="19.899999999999999" customHeight="1" x14ac:dyDescent="0.2">
      <c r="A111" s="68" t="s">
        <v>195</v>
      </c>
      <c r="B111" s="73">
        <v>0</v>
      </c>
      <c r="C111" s="73">
        <v>0</v>
      </c>
      <c r="D111" s="73">
        <v>0</v>
      </c>
      <c r="E111" s="73">
        <v>0</v>
      </c>
      <c r="F111" s="73">
        <v>0</v>
      </c>
      <c r="G111" s="73">
        <v>0</v>
      </c>
      <c r="H111" s="73">
        <v>0</v>
      </c>
      <c r="I111" s="73">
        <v>0</v>
      </c>
      <c r="J111" s="73">
        <v>0</v>
      </c>
      <c r="K111" s="73">
        <v>0</v>
      </c>
      <c r="L111" s="73">
        <v>0</v>
      </c>
      <c r="M111" s="73">
        <v>0</v>
      </c>
      <c r="N111" s="73">
        <v>0</v>
      </c>
      <c r="O111" s="73">
        <v>0</v>
      </c>
      <c r="P111" s="73">
        <v>0</v>
      </c>
      <c r="Q111" s="73">
        <v>0</v>
      </c>
      <c r="R111" s="73">
        <v>0</v>
      </c>
      <c r="S111" s="73">
        <v>0</v>
      </c>
      <c r="T111" s="73">
        <v>0</v>
      </c>
      <c r="U111" s="73">
        <v>0</v>
      </c>
      <c r="V111" s="73">
        <v>0</v>
      </c>
      <c r="W111" s="73">
        <v>0</v>
      </c>
      <c r="X111" s="73">
        <v>0</v>
      </c>
      <c r="Y111" s="73">
        <v>0</v>
      </c>
      <c r="Z111" s="73">
        <v>0</v>
      </c>
      <c r="AA111" s="73">
        <v>0</v>
      </c>
      <c r="AB111" s="73">
        <v>0</v>
      </c>
      <c r="AC111" s="73">
        <v>0</v>
      </c>
      <c r="AD111" s="73">
        <v>0</v>
      </c>
      <c r="AE111" s="73">
        <v>0</v>
      </c>
      <c r="AF111" s="73">
        <v>0</v>
      </c>
      <c r="AG111" s="73">
        <v>0</v>
      </c>
      <c r="AH111" s="73">
        <v>0</v>
      </c>
      <c r="AI111" s="73">
        <v>0</v>
      </c>
      <c r="AJ111" s="73">
        <v>0</v>
      </c>
      <c r="AK111" s="73">
        <v>0</v>
      </c>
      <c r="AL111" s="73">
        <v>0</v>
      </c>
      <c r="AM111" s="73">
        <v>0</v>
      </c>
      <c r="AN111" s="73">
        <v>0</v>
      </c>
      <c r="AO111" s="73">
        <v>0</v>
      </c>
      <c r="AP111" s="73">
        <v>176</v>
      </c>
      <c r="AQ111" s="73">
        <v>0</v>
      </c>
      <c r="AR111" s="73">
        <v>0</v>
      </c>
      <c r="AS111" s="73">
        <v>0</v>
      </c>
      <c r="AT111" s="73">
        <v>0</v>
      </c>
      <c r="AU111" s="73">
        <v>0</v>
      </c>
      <c r="AV111" s="73">
        <v>0</v>
      </c>
      <c r="AW111" s="73">
        <v>0</v>
      </c>
      <c r="AX111" s="73">
        <v>0</v>
      </c>
      <c r="AY111" s="73">
        <v>0</v>
      </c>
      <c r="AZ111" s="73">
        <v>0</v>
      </c>
      <c r="BA111" s="73">
        <v>0</v>
      </c>
      <c r="BB111" s="73">
        <v>0</v>
      </c>
      <c r="BC111" s="73">
        <v>0</v>
      </c>
      <c r="BD111" s="74">
        <f t="shared" si="1"/>
        <v>176</v>
      </c>
    </row>
    <row r="112" spans="1:56" s="34" customFormat="1" ht="19.899999999999999" customHeight="1" x14ac:dyDescent="0.2">
      <c r="A112" s="69" t="s">
        <v>196</v>
      </c>
      <c r="B112" s="75">
        <v>0</v>
      </c>
      <c r="C112" s="75">
        <v>0</v>
      </c>
      <c r="D112" s="75">
        <v>1</v>
      </c>
      <c r="E112" s="75">
        <v>0</v>
      </c>
      <c r="F112" s="75">
        <v>1</v>
      </c>
      <c r="G112" s="75">
        <v>0</v>
      </c>
      <c r="H112" s="75">
        <v>39</v>
      </c>
      <c r="I112" s="75">
        <v>3</v>
      </c>
      <c r="J112" s="75">
        <v>0</v>
      </c>
      <c r="K112" s="75">
        <v>3</v>
      </c>
      <c r="L112" s="75">
        <v>1</v>
      </c>
      <c r="M112" s="75">
        <v>0</v>
      </c>
      <c r="N112" s="75">
        <v>1</v>
      </c>
      <c r="O112" s="75">
        <v>0</v>
      </c>
      <c r="P112" s="75">
        <v>1</v>
      </c>
      <c r="Q112" s="75">
        <v>0</v>
      </c>
      <c r="R112" s="75">
        <v>0</v>
      </c>
      <c r="S112" s="75">
        <v>0</v>
      </c>
      <c r="T112" s="75">
        <v>0</v>
      </c>
      <c r="U112" s="75">
        <v>0</v>
      </c>
      <c r="V112" s="75">
        <v>11</v>
      </c>
      <c r="W112" s="75">
        <v>5</v>
      </c>
      <c r="X112" s="75">
        <v>129</v>
      </c>
      <c r="Y112" s="75">
        <v>2</v>
      </c>
      <c r="Z112" s="75">
        <v>0</v>
      </c>
      <c r="AA112" s="75">
        <v>0</v>
      </c>
      <c r="AB112" s="75">
        <v>0</v>
      </c>
      <c r="AC112" s="75">
        <v>0</v>
      </c>
      <c r="AD112" s="75">
        <v>0</v>
      </c>
      <c r="AE112" s="75">
        <v>0</v>
      </c>
      <c r="AF112" s="75">
        <v>20</v>
      </c>
      <c r="AG112" s="75">
        <v>0</v>
      </c>
      <c r="AH112" s="75">
        <v>0</v>
      </c>
      <c r="AI112" s="75">
        <v>47</v>
      </c>
      <c r="AJ112" s="75">
        <v>3</v>
      </c>
      <c r="AK112" s="75">
        <v>0</v>
      </c>
      <c r="AL112" s="75">
        <v>2</v>
      </c>
      <c r="AM112" s="75">
        <v>0</v>
      </c>
      <c r="AN112" s="75">
        <v>1</v>
      </c>
      <c r="AO112" s="75">
        <v>13</v>
      </c>
      <c r="AP112" s="75">
        <v>0</v>
      </c>
      <c r="AQ112" s="75">
        <v>225</v>
      </c>
      <c r="AR112" s="75">
        <v>0</v>
      </c>
      <c r="AS112" s="75">
        <v>0</v>
      </c>
      <c r="AT112" s="75">
        <v>0</v>
      </c>
      <c r="AU112" s="75">
        <v>3</v>
      </c>
      <c r="AV112" s="75">
        <v>0</v>
      </c>
      <c r="AW112" s="75">
        <v>4</v>
      </c>
      <c r="AX112" s="75">
        <v>0</v>
      </c>
      <c r="AY112" s="75">
        <v>0</v>
      </c>
      <c r="AZ112" s="75">
        <v>0</v>
      </c>
      <c r="BA112" s="75">
        <v>0</v>
      </c>
      <c r="BB112" s="75">
        <v>0</v>
      </c>
      <c r="BC112" s="75">
        <v>0</v>
      </c>
      <c r="BD112" s="75">
        <f t="shared" si="1"/>
        <v>515</v>
      </c>
    </row>
    <row r="113" spans="1:56" s="34" customFormat="1" ht="19.899999999999999" customHeight="1" x14ac:dyDescent="0.2">
      <c r="A113" s="68" t="s">
        <v>197</v>
      </c>
      <c r="B113" s="73">
        <v>4</v>
      </c>
      <c r="C113" s="73">
        <v>0</v>
      </c>
      <c r="D113" s="73">
        <v>2</v>
      </c>
      <c r="E113" s="73">
        <v>0</v>
      </c>
      <c r="F113" s="73">
        <v>4</v>
      </c>
      <c r="G113" s="73">
        <v>0</v>
      </c>
      <c r="H113" s="73">
        <v>0</v>
      </c>
      <c r="I113" s="73">
        <v>1</v>
      </c>
      <c r="J113" s="73">
        <v>0</v>
      </c>
      <c r="K113" s="73">
        <v>10</v>
      </c>
      <c r="L113" s="73">
        <v>13</v>
      </c>
      <c r="M113" s="73">
        <v>0</v>
      </c>
      <c r="N113" s="73">
        <v>0</v>
      </c>
      <c r="O113" s="73">
        <v>0</v>
      </c>
      <c r="P113" s="73">
        <v>3</v>
      </c>
      <c r="Q113" s="73">
        <v>1</v>
      </c>
      <c r="R113" s="73">
        <v>0</v>
      </c>
      <c r="S113" s="73">
        <v>0</v>
      </c>
      <c r="T113" s="73">
        <v>3</v>
      </c>
      <c r="U113" s="73">
        <v>2</v>
      </c>
      <c r="V113" s="73">
        <v>2</v>
      </c>
      <c r="W113" s="73">
        <v>2</v>
      </c>
      <c r="X113" s="73">
        <v>0</v>
      </c>
      <c r="Y113" s="73">
        <v>4</v>
      </c>
      <c r="Z113" s="73">
        <v>2</v>
      </c>
      <c r="AA113" s="73">
        <v>0</v>
      </c>
      <c r="AB113" s="73">
        <v>1</v>
      </c>
      <c r="AC113" s="73">
        <v>0</v>
      </c>
      <c r="AD113" s="73">
        <v>2</v>
      </c>
      <c r="AE113" s="73">
        <v>0</v>
      </c>
      <c r="AF113" s="73">
        <v>0</v>
      </c>
      <c r="AG113" s="73">
        <v>1</v>
      </c>
      <c r="AH113" s="73">
        <v>0</v>
      </c>
      <c r="AI113" s="73">
        <v>3</v>
      </c>
      <c r="AJ113" s="73">
        <v>14</v>
      </c>
      <c r="AK113" s="73">
        <v>0</v>
      </c>
      <c r="AL113" s="73">
        <v>2</v>
      </c>
      <c r="AM113" s="73">
        <v>0</v>
      </c>
      <c r="AN113" s="73">
        <v>0</v>
      </c>
      <c r="AO113" s="73">
        <v>4</v>
      </c>
      <c r="AP113" s="73">
        <v>5</v>
      </c>
      <c r="AQ113" s="73">
        <v>0</v>
      </c>
      <c r="AR113" s="73">
        <v>152</v>
      </c>
      <c r="AS113" s="73">
        <v>0</v>
      </c>
      <c r="AT113" s="73">
        <v>4</v>
      </c>
      <c r="AU113" s="73">
        <v>2</v>
      </c>
      <c r="AV113" s="73">
        <v>0</v>
      </c>
      <c r="AW113" s="73">
        <v>0</v>
      </c>
      <c r="AX113" s="73">
        <v>4</v>
      </c>
      <c r="AY113" s="73">
        <v>0</v>
      </c>
      <c r="AZ113" s="73">
        <v>1</v>
      </c>
      <c r="BA113" s="73">
        <v>1</v>
      </c>
      <c r="BB113" s="73">
        <v>1</v>
      </c>
      <c r="BC113" s="73">
        <v>0</v>
      </c>
      <c r="BD113" s="74">
        <f t="shared" si="1"/>
        <v>250</v>
      </c>
    </row>
    <row r="114" spans="1:56" s="34" customFormat="1" ht="19.899999999999999" customHeight="1" x14ac:dyDescent="0.2">
      <c r="A114" s="69" t="s">
        <v>198</v>
      </c>
      <c r="B114" s="75">
        <v>0</v>
      </c>
      <c r="C114" s="75">
        <v>0</v>
      </c>
      <c r="D114" s="75">
        <v>0</v>
      </c>
      <c r="E114" s="75">
        <v>0</v>
      </c>
      <c r="F114" s="75">
        <v>0</v>
      </c>
      <c r="G114" s="75">
        <v>0</v>
      </c>
      <c r="H114" s="75">
        <v>0</v>
      </c>
      <c r="I114" s="75">
        <v>0</v>
      </c>
      <c r="J114" s="75">
        <v>0</v>
      </c>
      <c r="K114" s="75">
        <v>0</v>
      </c>
      <c r="L114" s="75">
        <v>1</v>
      </c>
      <c r="M114" s="75">
        <v>0</v>
      </c>
      <c r="N114" s="75">
        <v>0</v>
      </c>
      <c r="O114" s="75">
        <v>0</v>
      </c>
      <c r="P114" s="75">
        <v>0</v>
      </c>
      <c r="Q114" s="75">
        <v>0</v>
      </c>
      <c r="R114" s="75">
        <v>0</v>
      </c>
      <c r="S114" s="75">
        <v>0</v>
      </c>
      <c r="T114" s="75">
        <v>0</v>
      </c>
      <c r="U114" s="75">
        <v>0</v>
      </c>
      <c r="V114" s="75">
        <v>0</v>
      </c>
      <c r="W114" s="75">
        <v>0</v>
      </c>
      <c r="X114" s="75">
        <v>0</v>
      </c>
      <c r="Y114" s="75">
        <v>0</v>
      </c>
      <c r="Z114" s="75">
        <v>0</v>
      </c>
      <c r="AA114" s="75">
        <v>0</v>
      </c>
      <c r="AB114" s="75">
        <v>0</v>
      </c>
      <c r="AC114" s="75">
        <v>0</v>
      </c>
      <c r="AD114" s="75">
        <v>0</v>
      </c>
      <c r="AE114" s="75">
        <v>0</v>
      </c>
      <c r="AF114" s="75">
        <v>0</v>
      </c>
      <c r="AG114" s="75">
        <v>0</v>
      </c>
      <c r="AH114" s="75">
        <v>0</v>
      </c>
      <c r="AI114" s="75">
        <v>1</v>
      </c>
      <c r="AJ114" s="75">
        <v>3</v>
      </c>
      <c r="AK114" s="75">
        <v>0</v>
      </c>
      <c r="AL114" s="75">
        <v>0</v>
      </c>
      <c r="AM114" s="75">
        <v>0</v>
      </c>
      <c r="AN114" s="75">
        <v>0</v>
      </c>
      <c r="AO114" s="75">
        <v>2</v>
      </c>
      <c r="AP114" s="75">
        <v>0</v>
      </c>
      <c r="AQ114" s="75">
        <v>0</v>
      </c>
      <c r="AR114" s="75">
        <v>79</v>
      </c>
      <c r="AS114" s="75">
        <v>0</v>
      </c>
      <c r="AT114" s="75">
        <v>0</v>
      </c>
      <c r="AU114" s="75">
        <v>0</v>
      </c>
      <c r="AV114" s="75">
        <v>0</v>
      </c>
      <c r="AW114" s="75">
        <v>0</v>
      </c>
      <c r="AX114" s="75">
        <v>1</v>
      </c>
      <c r="AY114" s="75">
        <v>0</v>
      </c>
      <c r="AZ114" s="75">
        <v>0</v>
      </c>
      <c r="BA114" s="75">
        <v>0</v>
      </c>
      <c r="BB114" s="75">
        <v>0</v>
      </c>
      <c r="BC114" s="75">
        <v>0</v>
      </c>
      <c r="BD114" s="75">
        <f t="shared" si="1"/>
        <v>87</v>
      </c>
    </row>
    <row r="115" spans="1:56" s="34" customFormat="1" ht="19.899999999999999" customHeight="1" x14ac:dyDescent="0.2">
      <c r="A115" s="68" t="s">
        <v>199</v>
      </c>
      <c r="B115" s="73">
        <v>0</v>
      </c>
      <c r="C115" s="73">
        <v>0</v>
      </c>
      <c r="D115" s="73">
        <v>0</v>
      </c>
      <c r="E115" s="73">
        <v>0</v>
      </c>
      <c r="F115" s="73">
        <v>0</v>
      </c>
      <c r="G115" s="73">
        <v>0</v>
      </c>
      <c r="H115" s="73">
        <v>1</v>
      </c>
      <c r="I115" s="73">
        <v>1</v>
      </c>
      <c r="J115" s="73">
        <v>0</v>
      </c>
      <c r="K115" s="73">
        <v>2</v>
      </c>
      <c r="L115" s="73">
        <v>9</v>
      </c>
      <c r="M115" s="73">
        <v>0</v>
      </c>
      <c r="N115" s="73">
        <v>0</v>
      </c>
      <c r="O115" s="73">
        <v>0</v>
      </c>
      <c r="P115" s="73">
        <v>9</v>
      </c>
      <c r="Q115" s="73">
        <v>1</v>
      </c>
      <c r="R115" s="73">
        <v>0</v>
      </c>
      <c r="S115" s="73">
        <v>1</v>
      </c>
      <c r="T115" s="73">
        <v>2</v>
      </c>
      <c r="U115" s="73">
        <v>0</v>
      </c>
      <c r="V115" s="73">
        <v>0</v>
      </c>
      <c r="W115" s="73">
        <v>6</v>
      </c>
      <c r="X115" s="73">
        <v>2</v>
      </c>
      <c r="Y115" s="73">
        <v>0</v>
      </c>
      <c r="Z115" s="73">
        <v>0</v>
      </c>
      <c r="AA115" s="73">
        <v>0</v>
      </c>
      <c r="AB115" s="73">
        <v>0</v>
      </c>
      <c r="AC115" s="73">
        <v>0</v>
      </c>
      <c r="AD115" s="73">
        <v>0</v>
      </c>
      <c r="AE115" s="73">
        <v>0</v>
      </c>
      <c r="AF115" s="73">
        <v>2</v>
      </c>
      <c r="AG115" s="73">
        <v>9</v>
      </c>
      <c r="AH115" s="73">
        <v>0</v>
      </c>
      <c r="AI115" s="73">
        <v>10</v>
      </c>
      <c r="AJ115" s="73">
        <v>34</v>
      </c>
      <c r="AK115" s="73">
        <v>0</v>
      </c>
      <c r="AL115" s="73">
        <v>3</v>
      </c>
      <c r="AM115" s="73">
        <v>0</v>
      </c>
      <c r="AN115" s="73">
        <v>0</v>
      </c>
      <c r="AO115" s="73">
        <v>9</v>
      </c>
      <c r="AP115" s="73">
        <v>0</v>
      </c>
      <c r="AQ115" s="73">
        <v>1</v>
      </c>
      <c r="AR115" s="73">
        <v>250</v>
      </c>
      <c r="AS115" s="73">
        <v>0</v>
      </c>
      <c r="AT115" s="73">
        <v>5</v>
      </c>
      <c r="AU115" s="73">
        <v>3</v>
      </c>
      <c r="AV115" s="73">
        <v>0</v>
      </c>
      <c r="AW115" s="73">
        <v>0</v>
      </c>
      <c r="AX115" s="73">
        <v>14</v>
      </c>
      <c r="AY115" s="73">
        <v>0</v>
      </c>
      <c r="AZ115" s="73">
        <v>1</v>
      </c>
      <c r="BA115" s="73">
        <v>0</v>
      </c>
      <c r="BB115" s="73">
        <v>2</v>
      </c>
      <c r="BC115" s="73">
        <v>0</v>
      </c>
      <c r="BD115" s="74">
        <f t="shared" si="1"/>
        <v>377</v>
      </c>
    </row>
    <row r="116" spans="1:56" s="34" customFormat="1" ht="19.899999999999999" customHeight="1" x14ac:dyDescent="0.2">
      <c r="A116" s="69" t="s">
        <v>200</v>
      </c>
      <c r="B116" s="75">
        <v>0</v>
      </c>
      <c r="C116" s="75">
        <v>0</v>
      </c>
      <c r="D116" s="75">
        <v>0</v>
      </c>
      <c r="E116" s="75">
        <v>0</v>
      </c>
      <c r="F116" s="75">
        <v>0</v>
      </c>
      <c r="G116" s="75">
        <v>1</v>
      </c>
      <c r="H116" s="75">
        <v>0</v>
      </c>
      <c r="I116" s="75">
        <v>0</v>
      </c>
      <c r="J116" s="75">
        <v>0</v>
      </c>
      <c r="K116" s="75">
        <v>0</v>
      </c>
      <c r="L116" s="75">
        <v>0</v>
      </c>
      <c r="M116" s="75">
        <v>0</v>
      </c>
      <c r="N116" s="75">
        <v>0</v>
      </c>
      <c r="O116" s="75">
        <v>0</v>
      </c>
      <c r="P116" s="75">
        <v>0</v>
      </c>
      <c r="Q116" s="75">
        <v>0</v>
      </c>
      <c r="R116" s="75">
        <v>20</v>
      </c>
      <c r="S116" s="75">
        <v>1</v>
      </c>
      <c r="T116" s="75">
        <v>0</v>
      </c>
      <c r="U116" s="75">
        <v>0</v>
      </c>
      <c r="V116" s="75">
        <v>0</v>
      </c>
      <c r="W116" s="75">
        <v>0</v>
      </c>
      <c r="X116" s="75">
        <v>0</v>
      </c>
      <c r="Y116" s="75">
        <v>0</v>
      </c>
      <c r="Z116" s="75">
        <v>30</v>
      </c>
      <c r="AA116" s="75">
        <v>0</v>
      </c>
      <c r="AB116" s="75">
        <v>0</v>
      </c>
      <c r="AC116" s="75">
        <v>0</v>
      </c>
      <c r="AD116" s="75">
        <v>11</v>
      </c>
      <c r="AE116" s="75">
        <v>0</v>
      </c>
      <c r="AF116" s="75">
        <v>0</v>
      </c>
      <c r="AG116" s="75">
        <v>0</v>
      </c>
      <c r="AH116" s="75">
        <v>0</v>
      </c>
      <c r="AI116" s="75">
        <v>0</v>
      </c>
      <c r="AJ116" s="75">
        <v>0</v>
      </c>
      <c r="AK116" s="75">
        <v>2</v>
      </c>
      <c r="AL116" s="75">
        <v>1</v>
      </c>
      <c r="AM116" s="75">
        <v>0</v>
      </c>
      <c r="AN116" s="75">
        <v>0</v>
      </c>
      <c r="AO116" s="75">
        <v>0</v>
      </c>
      <c r="AP116" s="75">
        <v>0</v>
      </c>
      <c r="AQ116" s="75">
        <v>0</v>
      </c>
      <c r="AR116" s="75">
        <v>0</v>
      </c>
      <c r="AS116" s="75">
        <v>111</v>
      </c>
      <c r="AT116" s="75">
        <v>0</v>
      </c>
      <c r="AU116" s="75">
        <v>0</v>
      </c>
      <c r="AV116" s="75">
        <v>0</v>
      </c>
      <c r="AW116" s="75">
        <v>0</v>
      </c>
      <c r="AX116" s="75">
        <v>0</v>
      </c>
      <c r="AY116" s="75">
        <v>0</v>
      </c>
      <c r="AZ116" s="75">
        <v>0</v>
      </c>
      <c r="BA116" s="75">
        <v>0</v>
      </c>
      <c r="BB116" s="75">
        <v>6</v>
      </c>
      <c r="BC116" s="75">
        <v>0</v>
      </c>
      <c r="BD116" s="75">
        <f t="shared" si="1"/>
        <v>183</v>
      </c>
    </row>
    <row r="117" spans="1:56" s="34" customFormat="1" ht="19.899999999999999" customHeight="1" x14ac:dyDescent="0.2">
      <c r="A117" s="68" t="s">
        <v>201</v>
      </c>
      <c r="B117" s="73">
        <v>6</v>
      </c>
      <c r="C117" s="73">
        <v>0</v>
      </c>
      <c r="D117" s="73">
        <v>0</v>
      </c>
      <c r="E117" s="73">
        <v>2</v>
      </c>
      <c r="F117" s="73">
        <v>6</v>
      </c>
      <c r="G117" s="73">
        <v>0</v>
      </c>
      <c r="H117" s="73">
        <v>0</v>
      </c>
      <c r="I117" s="73">
        <v>0</v>
      </c>
      <c r="J117" s="73">
        <v>0</v>
      </c>
      <c r="K117" s="73">
        <v>6</v>
      </c>
      <c r="L117" s="73">
        <v>8</v>
      </c>
      <c r="M117" s="73">
        <v>0</v>
      </c>
      <c r="N117" s="73">
        <v>0</v>
      </c>
      <c r="O117" s="73">
        <v>0</v>
      </c>
      <c r="P117" s="73">
        <v>7</v>
      </c>
      <c r="Q117" s="73">
        <v>6</v>
      </c>
      <c r="R117" s="73">
        <v>0</v>
      </c>
      <c r="S117" s="73">
        <v>2</v>
      </c>
      <c r="T117" s="73">
        <v>11</v>
      </c>
      <c r="U117" s="73">
        <v>2</v>
      </c>
      <c r="V117" s="73">
        <v>0</v>
      </c>
      <c r="W117" s="73">
        <v>0</v>
      </c>
      <c r="X117" s="73">
        <v>0</v>
      </c>
      <c r="Y117" s="73">
        <v>5</v>
      </c>
      <c r="Z117" s="73">
        <v>1</v>
      </c>
      <c r="AA117" s="73">
        <v>3</v>
      </c>
      <c r="AB117" s="73">
        <v>5</v>
      </c>
      <c r="AC117" s="73">
        <v>0</v>
      </c>
      <c r="AD117" s="73">
        <v>0</v>
      </c>
      <c r="AE117" s="73">
        <v>0</v>
      </c>
      <c r="AF117" s="73">
        <v>0</v>
      </c>
      <c r="AG117" s="73">
        <v>2</v>
      </c>
      <c r="AH117" s="73">
        <v>1</v>
      </c>
      <c r="AI117" s="73">
        <v>3</v>
      </c>
      <c r="AJ117" s="73">
        <v>3</v>
      </c>
      <c r="AK117" s="73">
        <v>0</v>
      </c>
      <c r="AL117" s="73">
        <v>2</v>
      </c>
      <c r="AM117" s="73">
        <v>1</v>
      </c>
      <c r="AN117" s="73">
        <v>0</v>
      </c>
      <c r="AO117" s="73">
        <v>3</v>
      </c>
      <c r="AP117" s="73">
        <v>5</v>
      </c>
      <c r="AQ117" s="73">
        <v>0</v>
      </c>
      <c r="AR117" s="73">
        <v>3</v>
      </c>
      <c r="AS117" s="73">
        <v>0</v>
      </c>
      <c r="AT117" s="73">
        <v>100</v>
      </c>
      <c r="AU117" s="73">
        <v>6</v>
      </c>
      <c r="AV117" s="73">
        <v>0</v>
      </c>
      <c r="AW117" s="73">
        <v>0</v>
      </c>
      <c r="AX117" s="73">
        <v>2</v>
      </c>
      <c r="AY117" s="73">
        <v>0</v>
      </c>
      <c r="AZ117" s="73">
        <v>2</v>
      </c>
      <c r="BA117" s="73">
        <v>0</v>
      </c>
      <c r="BB117" s="73">
        <v>1</v>
      </c>
      <c r="BC117" s="73">
        <v>0</v>
      </c>
      <c r="BD117" s="74">
        <f t="shared" si="1"/>
        <v>204</v>
      </c>
    </row>
    <row r="118" spans="1:56" s="34" customFormat="1" ht="19.899999999999999" customHeight="1" x14ac:dyDescent="0.2">
      <c r="A118" s="69" t="s">
        <v>202</v>
      </c>
      <c r="B118" s="75">
        <v>1</v>
      </c>
      <c r="C118" s="75">
        <v>0</v>
      </c>
      <c r="D118" s="75">
        <v>0</v>
      </c>
      <c r="E118" s="75">
        <v>0</v>
      </c>
      <c r="F118" s="75">
        <v>0</v>
      </c>
      <c r="G118" s="75">
        <v>0</v>
      </c>
      <c r="H118" s="75">
        <v>0</v>
      </c>
      <c r="I118" s="75">
        <v>0</v>
      </c>
      <c r="J118" s="75">
        <v>0</v>
      </c>
      <c r="K118" s="75">
        <v>4</v>
      </c>
      <c r="L118" s="75">
        <v>4</v>
      </c>
      <c r="M118" s="75">
        <v>0</v>
      </c>
      <c r="N118" s="75">
        <v>0</v>
      </c>
      <c r="O118" s="75">
        <v>0</v>
      </c>
      <c r="P118" s="75">
        <v>0</v>
      </c>
      <c r="Q118" s="75">
        <v>1</v>
      </c>
      <c r="R118" s="75">
        <v>0</v>
      </c>
      <c r="S118" s="75">
        <v>0</v>
      </c>
      <c r="T118" s="75">
        <v>10</v>
      </c>
      <c r="U118" s="75">
        <v>0</v>
      </c>
      <c r="V118" s="75">
        <v>0</v>
      </c>
      <c r="W118" s="75">
        <v>0</v>
      </c>
      <c r="X118" s="75">
        <v>0</v>
      </c>
      <c r="Y118" s="75">
        <v>1</v>
      </c>
      <c r="Z118" s="75">
        <v>1</v>
      </c>
      <c r="AA118" s="75">
        <v>0</v>
      </c>
      <c r="AB118" s="75">
        <v>0</v>
      </c>
      <c r="AC118" s="75">
        <v>0</v>
      </c>
      <c r="AD118" s="75">
        <v>0</v>
      </c>
      <c r="AE118" s="75">
        <v>0</v>
      </c>
      <c r="AF118" s="75">
        <v>0</v>
      </c>
      <c r="AG118" s="75">
        <v>0</v>
      </c>
      <c r="AH118" s="75">
        <v>0</v>
      </c>
      <c r="AI118" s="75">
        <v>1</v>
      </c>
      <c r="AJ118" s="75">
        <v>21</v>
      </c>
      <c r="AK118" s="75">
        <v>0</v>
      </c>
      <c r="AL118" s="75">
        <v>2</v>
      </c>
      <c r="AM118" s="75">
        <v>0</v>
      </c>
      <c r="AN118" s="75">
        <v>0</v>
      </c>
      <c r="AO118" s="75">
        <v>0</v>
      </c>
      <c r="AP118" s="75">
        <v>7</v>
      </c>
      <c r="AQ118" s="75">
        <v>0</v>
      </c>
      <c r="AR118" s="75">
        <v>0</v>
      </c>
      <c r="AS118" s="75">
        <v>0</v>
      </c>
      <c r="AT118" s="75">
        <v>97</v>
      </c>
      <c r="AU118" s="75">
        <v>2</v>
      </c>
      <c r="AV118" s="75">
        <v>1</v>
      </c>
      <c r="AW118" s="75">
        <v>0</v>
      </c>
      <c r="AX118" s="75">
        <v>28</v>
      </c>
      <c r="AY118" s="75">
        <v>0</v>
      </c>
      <c r="AZ118" s="75">
        <v>1</v>
      </c>
      <c r="BA118" s="75">
        <v>0</v>
      </c>
      <c r="BB118" s="75">
        <v>0</v>
      </c>
      <c r="BC118" s="75">
        <v>0</v>
      </c>
      <c r="BD118" s="75">
        <f t="shared" si="1"/>
        <v>182</v>
      </c>
    </row>
    <row r="119" spans="1:56" s="34" customFormat="1" ht="19.899999999999999" customHeight="1" x14ac:dyDescent="0.2">
      <c r="A119" s="68" t="s">
        <v>203</v>
      </c>
      <c r="B119" s="73">
        <v>9</v>
      </c>
      <c r="C119" s="73">
        <v>0</v>
      </c>
      <c r="D119" s="73">
        <v>2</v>
      </c>
      <c r="E119" s="73">
        <v>1</v>
      </c>
      <c r="F119" s="73">
        <v>4</v>
      </c>
      <c r="G119" s="73">
        <v>0</v>
      </c>
      <c r="H119" s="73">
        <v>0</v>
      </c>
      <c r="I119" s="73">
        <v>0</v>
      </c>
      <c r="J119" s="73">
        <v>0</v>
      </c>
      <c r="K119" s="73">
        <v>2</v>
      </c>
      <c r="L119" s="73">
        <v>3</v>
      </c>
      <c r="M119" s="73">
        <v>1</v>
      </c>
      <c r="N119" s="73">
        <v>0</v>
      </c>
      <c r="O119" s="73">
        <v>0</v>
      </c>
      <c r="P119" s="73">
        <v>3</v>
      </c>
      <c r="Q119" s="73">
        <v>2</v>
      </c>
      <c r="R119" s="73">
        <v>0</v>
      </c>
      <c r="S119" s="73">
        <v>0</v>
      </c>
      <c r="T119" s="73">
        <v>8</v>
      </c>
      <c r="U119" s="73">
        <v>2</v>
      </c>
      <c r="V119" s="73">
        <v>0</v>
      </c>
      <c r="W119" s="73">
        <v>0</v>
      </c>
      <c r="X119" s="73">
        <v>2</v>
      </c>
      <c r="Y119" s="73">
        <v>3</v>
      </c>
      <c r="Z119" s="73">
        <v>1</v>
      </c>
      <c r="AA119" s="73">
        <v>0</v>
      </c>
      <c r="AB119" s="73">
        <v>0</v>
      </c>
      <c r="AC119" s="73">
        <v>0</v>
      </c>
      <c r="AD119" s="73">
        <v>0</v>
      </c>
      <c r="AE119" s="73">
        <v>1</v>
      </c>
      <c r="AF119" s="73">
        <v>0</v>
      </c>
      <c r="AG119" s="73">
        <v>0</v>
      </c>
      <c r="AH119" s="73">
        <v>0</v>
      </c>
      <c r="AI119" s="73">
        <v>3</v>
      </c>
      <c r="AJ119" s="73">
        <v>2</v>
      </c>
      <c r="AK119" s="73">
        <v>0</v>
      </c>
      <c r="AL119" s="73">
        <v>1</v>
      </c>
      <c r="AM119" s="73">
        <v>1</v>
      </c>
      <c r="AN119" s="73">
        <v>0</v>
      </c>
      <c r="AO119" s="73">
        <v>1</v>
      </c>
      <c r="AP119" s="73">
        <v>0</v>
      </c>
      <c r="AQ119" s="73">
        <v>0</v>
      </c>
      <c r="AR119" s="73">
        <v>1</v>
      </c>
      <c r="AS119" s="73">
        <v>0</v>
      </c>
      <c r="AT119" s="73">
        <v>106</v>
      </c>
      <c r="AU119" s="73">
        <v>2</v>
      </c>
      <c r="AV119" s="73">
        <v>1</v>
      </c>
      <c r="AW119" s="73">
        <v>0</v>
      </c>
      <c r="AX119" s="73">
        <v>0</v>
      </c>
      <c r="AY119" s="73">
        <v>0</v>
      </c>
      <c r="AZ119" s="73">
        <v>0</v>
      </c>
      <c r="BA119" s="73">
        <v>0</v>
      </c>
      <c r="BB119" s="73">
        <v>0</v>
      </c>
      <c r="BC119" s="73">
        <v>0</v>
      </c>
      <c r="BD119" s="74">
        <f t="shared" si="1"/>
        <v>162</v>
      </c>
    </row>
    <row r="120" spans="1:56" s="34" customFormat="1" ht="19.899999999999999" customHeight="1" x14ac:dyDescent="0.2">
      <c r="A120" s="69" t="s">
        <v>204</v>
      </c>
      <c r="B120" s="75">
        <v>5</v>
      </c>
      <c r="C120" s="75">
        <v>0</v>
      </c>
      <c r="D120" s="75">
        <v>1</v>
      </c>
      <c r="E120" s="75">
        <v>2</v>
      </c>
      <c r="F120" s="75">
        <v>2</v>
      </c>
      <c r="G120" s="75">
        <v>1</v>
      </c>
      <c r="H120" s="75">
        <v>0</v>
      </c>
      <c r="I120" s="75">
        <v>0</v>
      </c>
      <c r="J120" s="75">
        <v>0</v>
      </c>
      <c r="K120" s="75">
        <v>7</v>
      </c>
      <c r="L120" s="75">
        <v>17</v>
      </c>
      <c r="M120" s="75">
        <v>0</v>
      </c>
      <c r="N120" s="75">
        <v>0</v>
      </c>
      <c r="O120" s="75">
        <v>0</v>
      </c>
      <c r="P120" s="75">
        <v>1</v>
      </c>
      <c r="Q120" s="75">
        <v>3</v>
      </c>
      <c r="R120" s="75">
        <v>0</v>
      </c>
      <c r="S120" s="75">
        <v>0</v>
      </c>
      <c r="T120" s="75">
        <v>16</v>
      </c>
      <c r="U120" s="75">
        <v>6</v>
      </c>
      <c r="V120" s="75">
        <v>0</v>
      </c>
      <c r="W120" s="75">
        <v>2</v>
      </c>
      <c r="X120" s="75">
        <v>0</v>
      </c>
      <c r="Y120" s="75">
        <v>15</v>
      </c>
      <c r="Z120" s="75">
        <v>1</v>
      </c>
      <c r="AA120" s="75">
        <v>1</v>
      </c>
      <c r="AB120" s="75">
        <v>1</v>
      </c>
      <c r="AC120" s="75">
        <v>0</v>
      </c>
      <c r="AD120" s="75">
        <v>0</v>
      </c>
      <c r="AE120" s="75">
        <v>0</v>
      </c>
      <c r="AF120" s="75">
        <v>0</v>
      </c>
      <c r="AG120" s="75">
        <v>1</v>
      </c>
      <c r="AH120" s="75">
        <v>1</v>
      </c>
      <c r="AI120" s="75">
        <v>2</v>
      </c>
      <c r="AJ120" s="75">
        <v>5</v>
      </c>
      <c r="AK120" s="75">
        <v>0</v>
      </c>
      <c r="AL120" s="75">
        <v>2</v>
      </c>
      <c r="AM120" s="75">
        <v>0</v>
      </c>
      <c r="AN120" s="75">
        <v>0</v>
      </c>
      <c r="AO120" s="75">
        <v>1</v>
      </c>
      <c r="AP120" s="75">
        <v>4</v>
      </c>
      <c r="AQ120" s="75">
        <v>0</v>
      </c>
      <c r="AR120" s="75">
        <v>5</v>
      </c>
      <c r="AS120" s="75">
        <v>0</v>
      </c>
      <c r="AT120" s="75">
        <v>60</v>
      </c>
      <c r="AU120" s="75">
        <v>6</v>
      </c>
      <c r="AV120" s="75">
        <v>0</v>
      </c>
      <c r="AW120" s="75">
        <v>0</v>
      </c>
      <c r="AX120" s="75">
        <v>2</v>
      </c>
      <c r="AY120" s="75">
        <v>0</v>
      </c>
      <c r="AZ120" s="75">
        <v>0</v>
      </c>
      <c r="BA120" s="75">
        <v>0</v>
      </c>
      <c r="BB120" s="75">
        <v>0</v>
      </c>
      <c r="BC120" s="75">
        <v>0</v>
      </c>
      <c r="BD120" s="75">
        <f t="shared" si="1"/>
        <v>170</v>
      </c>
    </row>
    <row r="121" spans="1:56" s="34" customFormat="1" ht="19.899999999999999" customHeight="1" x14ac:dyDescent="0.2">
      <c r="A121" s="68" t="s">
        <v>205</v>
      </c>
      <c r="B121" s="73">
        <v>6</v>
      </c>
      <c r="C121" s="73">
        <v>0</v>
      </c>
      <c r="D121" s="73">
        <v>0</v>
      </c>
      <c r="E121" s="73">
        <v>2</v>
      </c>
      <c r="F121" s="73">
        <v>1</v>
      </c>
      <c r="G121" s="73">
        <v>0</v>
      </c>
      <c r="H121" s="73">
        <v>0</v>
      </c>
      <c r="I121" s="73">
        <v>0</v>
      </c>
      <c r="J121" s="73">
        <v>0</v>
      </c>
      <c r="K121" s="73">
        <v>1</v>
      </c>
      <c r="L121" s="73">
        <v>1</v>
      </c>
      <c r="M121" s="73">
        <v>0</v>
      </c>
      <c r="N121" s="73">
        <v>0</v>
      </c>
      <c r="O121" s="73">
        <v>0</v>
      </c>
      <c r="P121" s="73">
        <v>2</v>
      </c>
      <c r="Q121" s="73">
        <v>0</v>
      </c>
      <c r="R121" s="73">
        <v>0</v>
      </c>
      <c r="S121" s="73">
        <v>0</v>
      </c>
      <c r="T121" s="73">
        <v>8</v>
      </c>
      <c r="U121" s="73">
        <v>0</v>
      </c>
      <c r="V121" s="73">
        <v>0</v>
      </c>
      <c r="W121" s="73">
        <v>0</v>
      </c>
      <c r="X121" s="73">
        <v>0</v>
      </c>
      <c r="Y121" s="73">
        <v>0</v>
      </c>
      <c r="Z121" s="73">
        <v>0</v>
      </c>
      <c r="AA121" s="73">
        <v>6</v>
      </c>
      <c r="AB121" s="73">
        <v>4</v>
      </c>
      <c r="AC121" s="73">
        <v>0</v>
      </c>
      <c r="AD121" s="73">
        <v>0</v>
      </c>
      <c r="AE121" s="73">
        <v>0</v>
      </c>
      <c r="AF121" s="73">
        <v>0</v>
      </c>
      <c r="AG121" s="73">
        <v>0</v>
      </c>
      <c r="AH121" s="73">
        <v>0</v>
      </c>
      <c r="AI121" s="73">
        <v>1</v>
      </c>
      <c r="AJ121" s="73">
        <v>0</v>
      </c>
      <c r="AK121" s="73">
        <v>0</v>
      </c>
      <c r="AL121" s="73">
        <v>2</v>
      </c>
      <c r="AM121" s="73">
        <v>0</v>
      </c>
      <c r="AN121" s="73">
        <v>0</v>
      </c>
      <c r="AO121" s="73">
        <v>0</v>
      </c>
      <c r="AP121" s="73">
        <v>0</v>
      </c>
      <c r="AQ121" s="73">
        <v>0</v>
      </c>
      <c r="AR121" s="73">
        <v>0</v>
      </c>
      <c r="AS121" s="73">
        <v>2</v>
      </c>
      <c r="AT121" s="73">
        <v>60</v>
      </c>
      <c r="AU121" s="73">
        <v>1</v>
      </c>
      <c r="AV121" s="73">
        <v>0</v>
      </c>
      <c r="AW121" s="73">
        <v>0</v>
      </c>
      <c r="AX121" s="73">
        <v>0</v>
      </c>
      <c r="AY121" s="73">
        <v>0</v>
      </c>
      <c r="AZ121" s="73">
        <v>0</v>
      </c>
      <c r="BA121" s="73">
        <v>0</v>
      </c>
      <c r="BB121" s="73">
        <v>0</v>
      </c>
      <c r="BC121" s="73">
        <v>0</v>
      </c>
      <c r="BD121" s="74">
        <f t="shared" si="1"/>
        <v>97</v>
      </c>
    </row>
    <row r="122" spans="1:56" s="34" customFormat="1" ht="19.899999999999999" customHeight="1" x14ac:dyDescent="0.2">
      <c r="A122" s="69" t="s">
        <v>206</v>
      </c>
      <c r="B122" s="75">
        <v>6</v>
      </c>
      <c r="C122" s="75">
        <v>0</v>
      </c>
      <c r="D122" s="75">
        <v>2</v>
      </c>
      <c r="E122" s="75">
        <v>8</v>
      </c>
      <c r="F122" s="75">
        <v>3</v>
      </c>
      <c r="G122" s="75">
        <v>0</v>
      </c>
      <c r="H122" s="75">
        <v>1</v>
      </c>
      <c r="I122" s="75">
        <v>2</v>
      </c>
      <c r="J122" s="75">
        <v>0</v>
      </c>
      <c r="K122" s="75">
        <v>8</v>
      </c>
      <c r="L122" s="75">
        <v>16</v>
      </c>
      <c r="M122" s="75">
        <v>0</v>
      </c>
      <c r="N122" s="75">
        <v>0</v>
      </c>
      <c r="O122" s="75">
        <v>0</v>
      </c>
      <c r="P122" s="75">
        <v>5</v>
      </c>
      <c r="Q122" s="75">
        <v>4</v>
      </c>
      <c r="R122" s="75">
        <v>1</v>
      </c>
      <c r="S122" s="75">
        <v>1</v>
      </c>
      <c r="T122" s="75">
        <v>7</v>
      </c>
      <c r="U122" s="75">
        <v>10</v>
      </c>
      <c r="V122" s="75">
        <v>0</v>
      </c>
      <c r="W122" s="75">
        <v>1</v>
      </c>
      <c r="X122" s="75">
        <v>0</v>
      </c>
      <c r="Y122" s="75">
        <v>6</v>
      </c>
      <c r="Z122" s="75">
        <v>1</v>
      </c>
      <c r="AA122" s="75">
        <v>27</v>
      </c>
      <c r="AB122" s="75">
        <v>3</v>
      </c>
      <c r="AC122" s="75">
        <v>1</v>
      </c>
      <c r="AD122" s="75">
        <v>0</v>
      </c>
      <c r="AE122" s="75">
        <v>1</v>
      </c>
      <c r="AF122" s="75">
        <v>0</v>
      </c>
      <c r="AG122" s="75">
        <v>1</v>
      </c>
      <c r="AH122" s="75">
        <v>0</v>
      </c>
      <c r="AI122" s="75">
        <v>2</v>
      </c>
      <c r="AJ122" s="75">
        <v>2</v>
      </c>
      <c r="AK122" s="75">
        <v>0</v>
      </c>
      <c r="AL122" s="75">
        <v>3</v>
      </c>
      <c r="AM122" s="75">
        <v>0</v>
      </c>
      <c r="AN122" s="75">
        <v>1</v>
      </c>
      <c r="AO122" s="75">
        <v>6</v>
      </c>
      <c r="AP122" s="75">
        <v>4</v>
      </c>
      <c r="AQ122" s="75">
        <v>0</v>
      </c>
      <c r="AR122" s="75">
        <v>5</v>
      </c>
      <c r="AS122" s="75">
        <v>0</v>
      </c>
      <c r="AT122" s="75">
        <v>237</v>
      </c>
      <c r="AU122" s="75">
        <v>3</v>
      </c>
      <c r="AV122" s="75">
        <v>1</v>
      </c>
      <c r="AW122" s="75">
        <v>0</v>
      </c>
      <c r="AX122" s="75">
        <v>6</v>
      </c>
      <c r="AY122" s="75">
        <v>0</v>
      </c>
      <c r="AZ122" s="75">
        <v>2</v>
      </c>
      <c r="BA122" s="75">
        <v>1</v>
      </c>
      <c r="BB122" s="75">
        <v>2</v>
      </c>
      <c r="BC122" s="75">
        <v>0</v>
      </c>
      <c r="BD122" s="75">
        <f t="shared" si="1"/>
        <v>390</v>
      </c>
    </row>
    <row r="123" spans="1:56" s="34" customFormat="1" ht="19.899999999999999" customHeight="1" x14ac:dyDescent="0.2">
      <c r="A123" s="68" t="s">
        <v>207</v>
      </c>
      <c r="B123" s="73">
        <v>0</v>
      </c>
      <c r="C123" s="73">
        <v>0</v>
      </c>
      <c r="D123" s="73">
        <v>0</v>
      </c>
      <c r="E123" s="73">
        <v>0</v>
      </c>
      <c r="F123" s="73">
        <v>2</v>
      </c>
      <c r="G123" s="73">
        <v>0</v>
      </c>
      <c r="H123" s="73">
        <v>1</v>
      </c>
      <c r="I123" s="73">
        <v>0</v>
      </c>
      <c r="J123" s="73">
        <v>0</v>
      </c>
      <c r="K123" s="73">
        <v>1</v>
      </c>
      <c r="L123" s="73">
        <v>0</v>
      </c>
      <c r="M123" s="73">
        <v>0</v>
      </c>
      <c r="N123" s="73">
        <v>0</v>
      </c>
      <c r="O123" s="73">
        <v>0</v>
      </c>
      <c r="P123" s="73">
        <v>0</v>
      </c>
      <c r="Q123" s="73">
        <v>0</v>
      </c>
      <c r="R123" s="73">
        <v>0</v>
      </c>
      <c r="S123" s="73">
        <v>1</v>
      </c>
      <c r="T123" s="73">
        <v>0</v>
      </c>
      <c r="U123" s="73">
        <v>0</v>
      </c>
      <c r="V123" s="73">
        <v>0</v>
      </c>
      <c r="W123" s="73">
        <v>0</v>
      </c>
      <c r="X123" s="73">
        <v>0</v>
      </c>
      <c r="Y123" s="73">
        <v>1</v>
      </c>
      <c r="Z123" s="73">
        <v>0</v>
      </c>
      <c r="AA123" s="73">
        <v>0</v>
      </c>
      <c r="AB123" s="73">
        <v>0</v>
      </c>
      <c r="AC123" s="73">
        <v>0</v>
      </c>
      <c r="AD123" s="73">
        <v>0</v>
      </c>
      <c r="AE123" s="73">
        <v>0</v>
      </c>
      <c r="AF123" s="73">
        <v>0</v>
      </c>
      <c r="AG123" s="73">
        <v>0</v>
      </c>
      <c r="AH123" s="73">
        <v>0</v>
      </c>
      <c r="AI123" s="73">
        <v>1</v>
      </c>
      <c r="AJ123" s="73">
        <v>0</v>
      </c>
      <c r="AK123" s="73">
        <v>0</v>
      </c>
      <c r="AL123" s="73">
        <v>0</v>
      </c>
      <c r="AM123" s="73">
        <v>0</v>
      </c>
      <c r="AN123" s="73">
        <v>0</v>
      </c>
      <c r="AO123" s="73">
        <v>0</v>
      </c>
      <c r="AP123" s="73">
        <v>0</v>
      </c>
      <c r="AQ123" s="73">
        <v>0</v>
      </c>
      <c r="AR123" s="73">
        <v>0</v>
      </c>
      <c r="AS123" s="73">
        <v>0</v>
      </c>
      <c r="AT123" s="73">
        <v>0</v>
      </c>
      <c r="AU123" s="73">
        <v>456</v>
      </c>
      <c r="AV123" s="73">
        <v>0</v>
      </c>
      <c r="AW123" s="73">
        <v>0</v>
      </c>
      <c r="AX123" s="73">
        <v>0</v>
      </c>
      <c r="AY123" s="73">
        <v>0</v>
      </c>
      <c r="AZ123" s="73">
        <v>0</v>
      </c>
      <c r="BA123" s="73">
        <v>0</v>
      </c>
      <c r="BB123" s="73">
        <v>0</v>
      </c>
      <c r="BC123" s="73">
        <v>0</v>
      </c>
      <c r="BD123" s="74">
        <f t="shared" si="1"/>
        <v>463</v>
      </c>
    </row>
    <row r="124" spans="1:56" s="34" customFormat="1" ht="19.899999999999999" customHeight="1" x14ac:dyDescent="0.2">
      <c r="A124" s="69" t="s">
        <v>209</v>
      </c>
      <c r="B124" s="75">
        <v>0</v>
      </c>
      <c r="C124" s="75">
        <v>0</v>
      </c>
      <c r="D124" s="75">
        <v>0</v>
      </c>
      <c r="E124" s="75">
        <v>1</v>
      </c>
      <c r="F124" s="75">
        <v>1</v>
      </c>
      <c r="G124" s="75">
        <v>1</v>
      </c>
      <c r="H124" s="75">
        <v>0</v>
      </c>
      <c r="I124" s="75">
        <v>0</v>
      </c>
      <c r="J124" s="75">
        <v>0</v>
      </c>
      <c r="K124" s="75">
        <v>1</v>
      </c>
      <c r="L124" s="75">
        <v>0</v>
      </c>
      <c r="M124" s="75">
        <v>0</v>
      </c>
      <c r="N124" s="75">
        <v>0</v>
      </c>
      <c r="O124" s="75">
        <v>0</v>
      </c>
      <c r="P124" s="75">
        <v>1</v>
      </c>
      <c r="Q124" s="75">
        <v>0</v>
      </c>
      <c r="R124" s="75">
        <v>0</v>
      </c>
      <c r="S124" s="75">
        <v>1</v>
      </c>
      <c r="T124" s="75">
        <v>0</v>
      </c>
      <c r="U124" s="75">
        <v>1</v>
      </c>
      <c r="V124" s="75">
        <v>0</v>
      </c>
      <c r="W124" s="75">
        <v>1</v>
      </c>
      <c r="X124" s="75">
        <v>0</v>
      </c>
      <c r="Y124" s="75">
        <v>0</v>
      </c>
      <c r="Z124" s="75">
        <v>0</v>
      </c>
      <c r="AA124" s="75">
        <v>0</v>
      </c>
      <c r="AB124" s="75">
        <v>0</v>
      </c>
      <c r="AC124" s="75">
        <v>0</v>
      </c>
      <c r="AD124" s="75">
        <v>0</v>
      </c>
      <c r="AE124" s="75">
        <v>0</v>
      </c>
      <c r="AF124" s="75">
        <v>0</v>
      </c>
      <c r="AG124" s="75">
        <v>1</v>
      </c>
      <c r="AH124" s="75">
        <v>3</v>
      </c>
      <c r="AI124" s="75">
        <v>0</v>
      </c>
      <c r="AJ124" s="75">
        <v>0</v>
      </c>
      <c r="AK124" s="75">
        <v>0</v>
      </c>
      <c r="AL124" s="75">
        <v>0</v>
      </c>
      <c r="AM124" s="75">
        <v>1</v>
      </c>
      <c r="AN124" s="75">
        <v>0</v>
      </c>
      <c r="AO124" s="75">
        <v>0</v>
      </c>
      <c r="AP124" s="75">
        <v>2</v>
      </c>
      <c r="AQ124" s="75">
        <v>0</v>
      </c>
      <c r="AR124" s="75">
        <v>0</v>
      </c>
      <c r="AS124" s="75">
        <v>0</v>
      </c>
      <c r="AT124" s="75">
        <v>0</v>
      </c>
      <c r="AU124" s="75">
        <v>363</v>
      </c>
      <c r="AV124" s="75">
        <v>0</v>
      </c>
      <c r="AW124" s="75">
        <v>0</v>
      </c>
      <c r="AX124" s="75">
        <v>0</v>
      </c>
      <c r="AY124" s="75">
        <v>0</v>
      </c>
      <c r="AZ124" s="75">
        <v>0</v>
      </c>
      <c r="BA124" s="75">
        <v>0</v>
      </c>
      <c r="BB124" s="75">
        <v>0</v>
      </c>
      <c r="BC124" s="75">
        <v>0</v>
      </c>
      <c r="BD124" s="75">
        <f t="shared" si="1"/>
        <v>378</v>
      </c>
    </row>
    <row r="125" spans="1:56" s="34" customFormat="1" ht="19.899999999999999" customHeight="1" x14ac:dyDescent="0.2">
      <c r="A125" s="68" t="s">
        <v>210</v>
      </c>
      <c r="B125" s="73">
        <v>0</v>
      </c>
      <c r="C125" s="73">
        <v>0</v>
      </c>
      <c r="D125" s="73">
        <v>0</v>
      </c>
      <c r="E125" s="73">
        <v>1</v>
      </c>
      <c r="F125" s="73">
        <v>0</v>
      </c>
      <c r="G125" s="73">
        <v>0</v>
      </c>
      <c r="H125" s="73">
        <v>0</v>
      </c>
      <c r="I125" s="73">
        <v>0</v>
      </c>
      <c r="J125" s="73">
        <v>0</v>
      </c>
      <c r="K125" s="73">
        <v>1</v>
      </c>
      <c r="L125" s="73">
        <v>0</v>
      </c>
      <c r="M125" s="73">
        <v>0</v>
      </c>
      <c r="N125" s="73">
        <v>2</v>
      </c>
      <c r="O125" s="73">
        <v>0</v>
      </c>
      <c r="P125" s="73">
        <v>1</v>
      </c>
      <c r="Q125" s="73">
        <v>2</v>
      </c>
      <c r="R125" s="73">
        <v>0</v>
      </c>
      <c r="S125" s="73">
        <v>0</v>
      </c>
      <c r="T125" s="73">
        <v>0</v>
      </c>
      <c r="U125" s="73">
        <v>1</v>
      </c>
      <c r="V125" s="73">
        <v>0</v>
      </c>
      <c r="W125" s="73">
        <v>1</v>
      </c>
      <c r="X125" s="73">
        <v>0</v>
      </c>
      <c r="Y125" s="73">
        <v>0</v>
      </c>
      <c r="Z125" s="73">
        <v>0</v>
      </c>
      <c r="AA125" s="73">
        <v>0</v>
      </c>
      <c r="AB125" s="73">
        <v>0</v>
      </c>
      <c r="AC125" s="73">
        <v>0</v>
      </c>
      <c r="AD125" s="73">
        <v>0</v>
      </c>
      <c r="AE125" s="73">
        <v>1</v>
      </c>
      <c r="AF125" s="73">
        <v>0</v>
      </c>
      <c r="AG125" s="73">
        <v>0</v>
      </c>
      <c r="AH125" s="73">
        <v>0</v>
      </c>
      <c r="AI125" s="73">
        <v>0</v>
      </c>
      <c r="AJ125" s="73">
        <v>0</v>
      </c>
      <c r="AK125" s="73">
        <v>0</v>
      </c>
      <c r="AL125" s="73">
        <v>0</v>
      </c>
      <c r="AM125" s="73">
        <v>0</v>
      </c>
      <c r="AN125" s="73">
        <v>0</v>
      </c>
      <c r="AO125" s="73">
        <v>0</v>
      </c>
      <c r="AP125" s="73">
        <v>0</v>
      </c>
      <c r="AQ125" s="73">
        <v>0</v>
      </c>
      <c r="AR125" s="73">
        <v>0</v>
      </c>
      <c r="AS125" s="73">
        <v>0</v>
      </c>
      <c r="AT125" s="73">
        <v>0</v>
      </c>
      <c r="AU125" s="73">
        <v>436</v>
      </c>
      <c r="AV125" s="73">
        <v>0</v>
      </c>
      <c r="AW125" s="73">
        <v>0</v>
      </c>
      <c r="AX125" s="73">
        <v>0</v>
      </c>
      <c r="AY125" s="73">
        <v>0</v>
      </c>
      <c r="AZ125" s="73">
        <v>0</v>
      </c>
      <c r="BA125" s="73">
        <v>0</v>
      </c>
      <c r="BB125" s="73">
        <v>0</v>
      </c>
      <c r="BC125" s="73">
        <v>0</v>
      </c>
      <c r="BD125" s="74">
        <f t="shared" si="1"/>
        <v>446</v>
      </c>
    </row>
    <row r="126" spans="1:56" s="34" customFormat="1" ht="19.899999999999999" customHeight="1" x14ac:dyDescent="0.2">
      <c r="A126" s="69" t="s">
        <v>211</v>
      </c>
      <c r="B126" s="75">
        <v>1</v>
      </c>
      <c r="C126" s="75">
        <v>0</v>
      </c>
      <c r="D126" s="75">
        <v>1</v>
      </c>
      <c r="E126" s="75">
        <v>1</v>
      </c>
      <c r="F126" s="75">
        <v>2</v>
      </c>
      <c r="G126" s="75">
        <v>1</v>
      </c>
      <c r="H126" s="75">
        <v>0</v>
      </c>
      <c r="I126" s="75">
        <v>0</v>
      </c>
      <c r="J126" s="75">
        <v>0</v>
      </c>
      <c r="K126" s="75">
        <v>1</v>
      </c>
      <c r="L126" s="75">
        <v>0</v>
      </c>
      <c r="M126" s="75">
        <v>1</v>
      </c>
      <c r="N126" s="75">
        <v>0</v>
      </c>
      <c r="O126" s="75">
        <v>0</v>
      </c>
      <c r="P126" s="75">
        <v>0</v>
      </c>
      <c r="Q126" s="75">
        <v>0</v>
      </c>
      <c r="R126" s="75">
        <v>0</v>
      </c>
      <c r="S126" s="75">
        <v>0</v>
      </c>
      <c r="T126" s="75">
        <v>0</v>
      </c>
      <c r="U126" s="75">
        <v>0</v>
      </c>
      <c r="V126" s="75">
        <v>0</v>
      </c>
      <c r="W126" s="75">
        <v>0</v>
      </c>
      <c r="X126" s="75">
        <v>1</v>
      </c>
      <c r="Y126" s="75">
        <v>0</v>
      </c>
      <c r="Z126" s="75">
        <v>0</v>
      </c>
      <c r="AA126" s="75">
        <v>0</v>
      </c>
      <c r="AB126" s="75">
        <v>1</v>
      </c>
      <c r="AC126" s="75">
        <v>0</v>
      </c>
      <c r="AD126" s="75">
        <v>0</v>
      </c>
      <c r="AE126" s="75">
        <v>0</v>
      </c>
      <c r="AF126" s="75">
        <v>0</v>
      </c>
      <c r="AG126" s="75">
        <v>0</v>
      </c>
      <c r="AH126" s="75">
        <v>0</v>
      </c>
      <c r="AI126" s="75">
        <v>0</v>
      </c>
      <c r="AJ126" s="75">
        <v>0</v>
      </c>
      <c r="AK126" s="75">
        <v>0</v>
      </c>
      <c r="AL126" s="75">
        <v>0</v>
      </c>
      <c r="AM126" s="75">
        <v>0</v>
      </c>
      <c r="AN126" s="75">
        <v>1</v>
      </c>
      <c r="AO126" s="75">
        <v>0</v>
      </c>
      <c r="AP126" s="75">
        <v>2</v>
      </c>
      <c r="AQ126" s="75">
        <v>0</v>
      </c>
      <c r="AR126" s="75">
        <v>0</v>
      </c>
      <c r="AS126" s="75">
        <v>0</v>
      </c>
      <c r="AT126" s="75">
        <v>0</v>
      </c>
      <c r="AU126" s="75">
        <v>264</v>
      </c>
      <c r="AV126" s="75">
        <v>0</v>
      </c>
      <c r="AW126" s="75">
        <v>0</v>
      </c>
      <c r="AX126" s="75">
        <v>1</v>
      </c>
      <c r="AY126" s="75">
        <v>0</v>
      </c>
      <c r="AZ126" s="75">
        <v>0</v>
      </c>
      <c r="BA126" s="75">
        <v>0</v>
      </c>
      <c r="BB126" s="75">
        <v>0</v>
      </c>
      <c r="BC126" s="75">
        <v>0</v>
      </c>
      <c r="BD126" s="75">
        <f t="shared" si="1"/>
        <v>278</v>
      </c>
    </row>
    <row r="127" spans="1:56" s="34" customFormat="1" ht="19.899999999999999" customHeight="1" x14ac:dyDescent="0.2">
      <c r="A127" s="68" t="s">
        <v>212</v>
      </c>
      <c r="B127" s="73">
        <v>0</v>
      </c>
      <c r="C127" s="73">
        <v>0</v>
      </c>
      <c r="D127" s="73">
        <v>0</v>
      </c>
      <c r="E127" s="73">
        <v>1</v>
      </c>
      <c r="F127" s="73">
        <v>0</v>
      </c>
      <c r="G127" s="73">
        <v>1</v>
      </c>
      <c r="H127" s="73">
        <v>0</v>
      </c>
      <c r="I127" s="73">
        <v>0</v>
      </c>
      <c r="J127" s="73">
        <v>0</v>
      </c>
      <c r="K127" s="73">
        <v>2</v>
      </c>
      <c r="L127" s="73">
        <v>0</v>
      </c>
      <c r="M127" s="73">
        <v>0</v>
      </c>
      <c r="N127" s="73">
        <v>1</v>
      </c>
      <c r="O127" s="73">
        <v>0</v>
      </c>
      <c r="P127" s="73">
        <v>1</v>
      </c>
      <c r="Q127" s="73">
        <v>1</v>
      </c>
      <c r="R127" s="73">
        <v>0</v>
      </c>
      <c r="S127" s="73">
        <v>0</v>
      </c>
      <c r="T127" s="73">
        <v>0</v>
      </c>
      <c r="U127" s="73">
        <v>1</v>
      </c>
      <c r="V127" s="73">
        <v>0</v>
      </c>
      <c r="W127" s="73">
        <v>0</v>
      </c>
      <c r="X127" s="73">
        <v>0</v>
      </c>
      <c r="Y127" s="73">
        <v>0</v>
      </c>
      <c r="Z127" s="73">
        <v>1</v>
      </c>
      <c r="AA127" s="73">
        <v>1</v>
      </c>
      <c r="AB127" s="73">
        <v>0</v>
      </c>
      <c r="AC127" s="73">
        <v>0</v>
      </c>
      <c r="AD127" s="73">
        <v>0</v>
      </c>
      <c r="AE127" s="73">
        <v>0</v>
      </c>
      <c r="AF127" s="73">
        <v>0</v>
      </c>
      <c r="AG127" s="73">
        <v>0</v>
      </c>
      <c r="AH127" s="73">
        <v>2</v>
      </c>
      <c r="AI127" s="73">
        <v>0</v>
      </c>
      <c r="AJ127" s="73">
        <v>1</v>
      </c>
      <c r="AK127" s="73">
        <v>0</v>
      </c>
      <c r="AL127" s="73">
        <v>0</v>
      </c>
      <c r="AM127" s="73">
        <v>1</v>
      </c>
      <c r="AN127" s="73">
        <v>0</v>
      </c>
      <c r="AO127" s="73">
        <v>0</v>
      </c>
      <c r="AP127" s="73">
        <v>0</v>
      </c>
      <c r="AQ127" s="73">
        <v>0</v>
      </c>
      <c r="AR127" s="73">
        <v>1</v>
      </c>
      <c r="AS127" s="73">
        <v>0</v>
      </c>
      <c r="AT127" s="73">
        <v>0</v>
      </c>
      <c r="AU127" s="73">
        <v>280</v>
      </c>
      <c r="AV127" s="73">
        <v>0</v>
      </c>
      <c r="AW127" s="73">
        <v>0</v>
      </c>
      <c r="AX127" s="73">
        <v>0</v>
      </c>
      <c r="AY127" s="73">
        <v>0</v>
      </c>
      <c r="AZ127" s="73">
        <v>0</v>
      </c>
      <c r="BA127" s="73">
        <v>0</v>
      </c>
      <c r="BB127" s="73">
        <v>0</v>
      </c>
      <c r="BC127" s="73">
        <v>0</v>
      </c>
      <c r="BD127" s="74">
        <f t="shared" si="1"/>
        <v>295</v>
      </c>
    </row>
    <row r="128" spans="1:56" s="34" customFormat="1" ht="19.899999999999999" customHeight="1" x14ac:dyDescent="0.2">
      <c r="A128" s="69" t="s">
        <v>213</v>
      </c>
      <c r="B128" s="75">
        <v>1</v>
      </c>
      <c r="C128" s="75">
        <v>0</v>
      </c>
      <c r="D128" s="75">
        <v>3</v>
      </c>
      <c r="E128" s="75">
        <v>1</v>
      </c>
      <c r="F128" s="75">
        <v>1</v>
      </c>
      <c r="G128" s="75">
        <v>1</v>
      </c>
      <c r="H128" s="75">
        <v>0</v>
      </c>
      <c r="I128" s="75">
        <v>0</v>
      </c>
      <c r="J128" s="75">
        <v>0</v>
      </c>
      <c r="K128" s="75">
        <v>2</v>
      </c>
      <c r="L128" s="75">
        <v>2</v>
      </c>
      <c r="M128" s="75">
        <v>0</v>
      </c>
      <c r="N128" s="75">
        <v>0</v>
      </c>
      <c r="O128" s="75">
        <v>1</v>
      </c>
      <c r="P128" s="75">
        <v>0</v>
      </c>
      <c r="Q128" s="75">
        <v>0</v>
      </c>
      <c r="R128" s="75">
        <v>0</v>
      </c>
      <c r="S128" s="75">
        <v>0</v>
      </c>
      <c r="T128" s="75">
        <v>0</v>
      </c>
      <c r="U128" s="75">
        <v>3</v>
      </c>
      <c r="V128" s="75">
        <v>0</v>
      </c>
      <c r="W128" s="75">
        <v>0</v>
      </c>
      <c r="X128" s="75">
        <v>0</v>
      </c>
      <c r="Y128" s="75">
        <v>2</v>
      </c>
      <c r="Z128" s="75">
        <v>0</v>
      </c>
      <c r="AA128" s="75">
        <v>0</v>
      </c>
      <c r="AB128" s="75">
        <v>0</v>
      </c>
      <c r="AC128" s="75">
        <v>0</v>
      </c>
      <c r="AD128" s="75">
        <v>0</v>
      </c>
      <c r="AE128" s="75">
        <v>0</v>
      </c>
      <c r="AF128" s="75">
        <v>1</v>
      </c>
      <c r="AG128" s="75">
        <v>1</v>
      </c>
      <c r="AH128" s="75">
        <v>0</v>
      </c>
      <c r="AI128" s="75">
        <v>0</v>
      </c>
      <c r="AJ128" s="75">
        <v>2</v>
      </c>
      <c r="AK128" s="75">
        <v>0</v>
      </c>
      <c r="AL128" s="75">
        <v>1</v>
      </c>
      <c r="AM128" s="75">
        <v>1</v>
      </c>
      <c r="AN128" s="75">
        <v>0</v>
      </c>
      <c r="AO128" s="75">
        <v>0</v>
      </c>
      <c r="AP128" s="75">
        <v>0</v>
      </c>
      <c r="AQ128" s="75">
        <v>0</v>
      </c>
      <c r="AR128" s="75">
        <v>2</v>
      </c>
      <c r="AS128" s="75">
        <v>0</v>
      </c>
      <c r="AT128" s="75">
        <v>1</v>
      </c>
      <c r="AU128" s="75">
        <v>398</v>
      </c>
      <c r="AV128" s="75">
        <v>0</v>
      </c>
      <c r="AW128" s="75">
        <v>0</v>
      </c>
      <c r="AX128" s="75">
        <v>1</v>
      </c>
      <c r="AY128" s="75">
        <v>0</v>
      </c>
      <c r="AZ128" s="75">
        <v>0</v>
      </c>
      <c r="BA128" s="75">
        <v>0</v>
      </c>
      <c r="BB128" s="75">
        <v>1</v>
      </c>
      <c r="BC128" s="75">
        <v>0</v>
      </c>
      <c r="BD128" s="75">
        <f t="shared" si="1"/>
        <v>426</v>
      </c>
    </row>
    <row r="129" spans="1:56" s="34" customFormat="1" ht="19.899999999999999" customHeight="1" x14ac:dyDescent="0.2">
      <c r="A129" s="68" t="s">
        <v>214</v>
      </c>
      <c r="B129" s="73">
        <v>1</v>
      </c>
      <c r="C129" s="73">
        <v>0</v>
      </c>
      <c r="D129" s="73">
        <v>1</v>
      </c>
      <c r="E129" s="73">
        <v>0</v>
      </c>
      <c r="F129" s="73">
        <v>0</v>
      </c>
      <c r="G129" s="73">
        <v>0</v>
      </c>
      <c r="H129" s="73">
        <v>0</v>
      </c>
      <c r="I129" s="73">
        <v>0</v>
      </c>
      <c r="J129" s="73">
        <v>0</v>
      </c>
      <c r="K129" s="73">
        <v>0</v>
      </c>
      <c r="L129" s="73">
        <v>0</v>
      </c>
      <c r="M129" s="73">
        <v>0</v>
      </c>
      <c r="N129" s="73">
        <v>0</v>
      </c>
      <c r="O129" s="73">
        <v>0</v>
      </c>
      <c r="P129" s="73">
        <v>0</v>
      </c>
      <c r="Q129" s="73">
        <v>0</v>
      </c>
      <c r="R129" s="73">
        <v>0</v>
      </c>
      <c r="S129" s="73">
        <v>0</v>
      </c>
      <c r="T129" s="73">
        <v>0</v>
      </c>
      <c r="U129" s="73">
        <v>0</v>
      </c>
      <c r="V129" s="73">
        <v>0</v>
      </c>
      <c r="W129" s="73">
        <v>0</v>
      </c>
      <c r="X129" s="73">
        <v>0</v>
      </c>
      <c r="Y129" s="73">
        <v>0</v>
      </c>
      <c r="Z129" s="73">
        <v>0</v>
      </c>
      <c r="AA129" s="73">
        <v>0</v>
      </c>
      <c r="AB129" s="73">
        <v>0</v>
      </c>
      <c r="AC129" s="73">
        <v>0</v>
      </c>
      <c r="AD129" s="73">
        <v>0</v>
      </c>
      <c r="AE129" s="73">
        <v>0</v>
      </c>
      <c r="AF129" s="73">
        <v>0</v>
      </c>
      <c r="AG129" s="73">
        <v>0</v>
      </c>
      <c r="AH129" s="73">
        <v>5</v>
      </c>
      <c r="AI129" s="73">
        <v>1</v>
      </c>
      <c r="AJ129" s="73">
        <v>0</v>
      </c>
      <c r="AK129" s="73">
        <v>0</v>
      </c>
      <c r="AL129" s="73">
        <v>0</v>
      </c>
      <c r="AM129" s="73">
        <v>0</v>
      </c>
      <c r="AN129" s="73">
        <v>0</v>
      </c>
      <c r="AO129" s="73">
        <v>0</v>
      </c>
      <c r="AP129" s="73">
        <v>0</v>
      </c>
      <c r="AQ129" s="73">
        <v>0</v>
      </c>
      <c r="AR129" s="73">
        <v>0</v>
      </c>
      <c r="AS129" s="73">
        <v>0</v>
      </c>
      <c r="AT129" s="73">
        <v>0</v>
      </c>
      <c r="AU129" s="73">
        <v>213</v>
      </c>
      <c r="AV129" s="73">
        <v>0</v>
      </c>
      <c r="AW129" s="73">
        <v>0</v>
      </c>
      <c r="AX129" s="73">
        <v>0</v>
      </c>
      <c r="AY129" s="73">
        <v>0</v>
      </c>
      <c r="AZ129" s="73">
        <v>0</v>
      </c>
      <c r="BA129" s="73">
        <v>0</v>
      </c>
      <c r="BB129" s="73">
        <v>0</v>
      </c>
      <c r="BC129" s="73">
        <v>0</v>
      </c>
      <c r="BD129" s="74">
        <f t="shared" si="1"/>
        <v>221</v>
      </c>
    </row>
    <row r="130" spans="1:56" s="34" customFormat="1" ht="19.899999999999999" customHeight="1" x14ac:dyDescent="0.2">
      <c r="A130" s="69" t="s">
        <v>215</v>
      </c>
      <c r="B130" s="75">
        <v>0</v>
      </c>
      <c r="C130" s="75">
        <v>0</v>
      </c>
      <c r="D130" s="75">
        <v>0</v>
      </c>
      <c r="E130" s="75">
        <v>1</v>
      </c>
      <c r="F130" s="75">
        <v>0</v>
      </c>
      <c r="G130" s="75">
        <v>0</v>
      </c>
      <c r="H130" s="75">
        <v>0</v>
      </c>
      <c r="I130" s="75">
        <v>0</v>
      </c>
      <c r="J130" s="75">
        <v>0</v>
      </c>
      <c r="K130" s="75">
        <v>1</v>
      </c>
      <c r="L130" s="75">
        <v>0</v>
      </c>
      <c r="M130" s="75">
        <v>1</v>
      </c>
      <c r="N130" s="75">
        <v>2</v>
      </c>
      <c r="O130" s="75">
        <v>0</v>
      </c>
      <c r="P130" s="75">
        <v>0</v>
      </c>
      <c r="Q130" s="75">
        <v>0</v>
      </c>
      <c r="R130" s="75">
        <v>0</v>
      </c>
      <c r="S130" s="75">
        <v>0</v>
      </c>
      <c r="T130" s="75">
        <v>0</v>
      </c>
      <c r="U130" s="75">
        <v>3</v>
      </c>
      <c r="V130" s="75">
        <v>0</v>
      </c>
      <c r="W130" s="75">
        <v>0</v>
      </c>
      <c r="X130" s="75">
        <v>0</v>
      </c>
      <c r="Y130" s="75">
        <v>0</v>
      </c>
      <c r="Z130" s="75">
        <v>0</v>
      </c>
      <c r="AA130" s="75">
        <v>0</v>
      </c>
      <c r="AB130" s="75">
        <v>0</v>
      </c>
      <c r="AC130" s="75">
        <v>0</v>
      </c>
      <c r="AD130" s="75">
        <v>0</v>
      </c>
      <c r="AE130" s="75">
        <v>0</v>
      </c>
      <c r="AF130" s="75">
        <v>0</v>
      </c>
      <c r="AG130" s="75">
        <v>0</v>
      </c>
      <c r="AH130" s="75">
        <v>0</v>
      </c>
      <c r="AI130" s="75">
        <v>1</v>
      </c>
      <c r="AJ130" s="75">
        <v>0</v>
      </c>
      <c r="AK130" s="75">
        <v>0</v>
      </c>
      <c r="AL130" s="75">
        <v>0</v>
      </c>
      <c r="AM130" s="75">
        <v>1</v>
      </c>
      <c r="AN130" s="75">
        <v>0</v>
      </c>
      <c r="AO130" s="75">
        <v>0</v>
      </c>
      <c r="AP130" s="75">
        <v>0</v>
      </c>
      <c r="AQ130" s="75">
        <v>0</v>
      </c>
      <c r="AR130" s="75">
        <v>0</v>
      </c>
      <c r="AS130" s="75">
        <v>0</v>
      </c>
      <c r="AT130" s="75">
        <v>0</v>
      </c>
      <c r="AU130" s="75">
        <v>86</v>
      </c>
      <c r="AV130" s="75">
        <v>0</v>
      </c>
      <c r="AW130" s="75">
        <v>0</v>
      </c>
      <c r="AX130" s="75">
        <v>0</v>
      </c>
      <c r="AY130" s="75">
        <v>0</v>
      </c>
      <c r="AZ130" s="75">
        <v>0</v>
      </c>
      <c r="BA130" s="75">
        <v>0</v>
      </c>
      <c r="BB130" s="75">
        <v>0</v>
      </c>
      <c r="BC130" s="75">
        <v>0</v>
      </c>
      <c r="BD130" s="75">
        <f t="shared" si="1"/>
        <v>96</v>
      </c>
    </row>
    <row r="131" spans="1:56" s="34" customFormat="1" ht="19.899999999999999" customHeight="1" x14ac:dyDescent="0.2">
      <c r="A131" s="68" t="s">
        <v>216</v>
      </c>
      <c r="B131" s="73">
        <v>0</v>
      </c>
      <c r="C131" s="73">
        <v>0</v>
      </c>
      <c r="D131" s="73">
        <v>3</v>
      </c>
      <c r="E131" s="73">
        <v>0</v>
      </c>
      <c r="F131" s="73">
        <v>1</v>
      </c>
      <c r="G131" s="73">
        <v>1</v>
      </c>
      <c r="H131" s="73">
        <v>0</v>
      </c>
      <c r="I131" s="73">
        <v>0</v>
      </c>
      <c r="J131" s="73">
        <v>0</v>
      </c>
      <c r="K131" s="73">
        <v>0</v>
      </c>
      <c r="L131" s="73">
        <v>0</v>
      </c>
      <c r="M131" s="73">
        <v>0</v>
      </c>
      <c r="N131" s="73">
        <v>0</v>
      </c>
      <c r="O131" s="73">
        <v>1</v>
      </c>
      <c r="P131" s="73">
        <v>0</v>
      </c>
      <c r="Q131" s="73">
        <v>1</v>
      </c>
      <c r="R131" s="73">
        <v>0</v>
      </c>
      <c r="S131" s="73">
        <v>1</v>
      </c>
      <c r="T131" s="73">
        <v>0</v>
      </c>
      <c r="U131" s="73">
        <v>0</v>
      </c>
      <c r="V131" s="73">
        <v>0</v>
      </c>
      <c r="W131" s="73">
        <v>0</v>
      </c>
      <c r="X131" s="73">
        <v>0</v>
      </c>
      <c r="Y131" s="73">
        <v>0</v>
      </c>
      <c r="Z131" s="73">
        <v>0</v>
      </c>
      <c r="AA131" s="73">
        <v>0</v>
      </c>
      <c r="AB131" s="73">
        <v>1</v>
      </c>
      <c r="AC131" s="73">
        <v>0</v>
      </c>
      <c r="AD131" s="73">
        <v>0</v>
      </c>
      <c r="AE131" s="73">
        <v>1</v>
      </c>
      <c r="AF131" s="73">
        <v>0</v>
      </c>
      <c r="AG131" s="73">
        <v>0</v>
      </c>
      <c r="AH131" s="73">
        <v>0</v>
      </c>
      <c r="AI131" s="73">
        <v>0</v>
      </c>
      <c r="AJ131" s="73">
        <v>0</v>
      </c>
      <c r="AK131" s="73">
        <v>0</v>
      </c>
      <c r="AL131" s="73">
        <v>0</v>
      </c>
      <c r="AM131" s="73">
        <v>0</v>
      </c>
      <c r="AN131" s="73">
        <v>0</v>
      </c>
      <c r="AO131" s="73">
        <v>0</v>
      </c>
      <c r="AP131" s="73">
        <v>0</v>
      </c>
      <c r="AQ131" s="73">
        <v>0</v>
      </c>
      <c r="AR131" s="73">
        <v>0</v>
      </c>
      <c r="AS131" s="73">
        <v>0</v>
      </c>
      <c r="AT131" s="73">
        <v>0</v>
      </c>
      <c r="AU131" s="73">
        <v>3</v>
      </c>
      <c r="AV131" s="73">
        <v>44</v>
      </c>
      <c r="AW131" s="73">
        <v>0</v>
      </c>
      <c r="AX131" s="73">
        <v>0</v>
      </c>
      <c r="AY131" s="73">
        <v>0</v>
      </c>
      <c r="AZ131" s="73">
        <v>1</v>
      </c>
      <c r="BA131" s="73">
        <v>0</v>
      </c>
      <c r="BB131" s="73">
        <v>0</v>
      </c>
      <c r="BC131" s="73">
        <v>0</v>
      </c>
      <c r="BD131" s="74">
        <f t="shared" si="1"/>
        <v>58</v>
      </c>
    </row>
    <row r="132" spans="1:56" s="34" customFormat="1" ht="19.899999999999999" customHeight="1" x14ac:dyDescent="0.2">
      <c r="A132" s="69" t="s">
        <v>218</v>
      </c>
      <c r="B132" s="75">
        <v>0</v>
      </c>
      <c r="C132" s="75">
        <v>0</v>
      </c>
      <c r="D132" s="75">
        <v>1</v>
      </c>
      <c r="E132" s="75">
        <v>0</v>
      </c>
      <c r="F132" s="75">
        <v>1</v>
      </c>
      <c r="G132" s="75">
        <v>0</v>
      </c>
      <c r="H132" s="75">
        <v>0</v>
      </c>
      <c r="I132" s="75">
        <v>1</v>
      </c>
      <c r="J132" s="75">
        <v>3</v>
      </c>
      <c r="K132" s="75">
        <v>0</v>
      </c>
      <c r="L132" s="75">
        <v>1</v>
      </c>
      <c r="M132" s="75">
        <v>0</v>
      </c>
      <c r="N132" s="75">
        <v>0</v>
      </c>
      <c r="O132" s="75">
        <v>0</v>
      </c>
      <c r="P132" s="75">
        <v>0</v>
      </c>
      <c r="Q132" s="75">
        <v>0</v>
      </c>
      <c r="R132" s="75">
        <v>0</v>
      </c>
      <c r="S132" s="75">
        <v>0</v>
      </c>
      <c r="T132" s="75">
        <v>0</v>
      </c>
      <c r="U132" s="75">
        <v>0</v>
      </c>
      <c r="V132" s="75">
        <v>0</v>
      </c>
      <c r="W132" s="75">
        <v>18</v>
      </c>
      <c r="X132" s="75">
        <v>0</v>
      </c>
      <c r="Y132" s="75">
        <v>0</v>
      </c>
      <c r="Z132" s="75">
        <v>0</v>
      </c>
      <c r="AA132" s="75">
        <v>0</v>
      </c>
      <c r="AB132" s="75">
        <v>0</v>
      </c>
      <c r="AC132" s="75">
        <v>0</v>
      </c>
      <c r="AD132" s="75">
        <v>1</v>
      </c>
      <c r="AE132" s="75">
        <v>0</v>
      </c>
      <c r="AF132" s="75">
        <v>0</v>
      </c>
      <c r="AG132" s="75">
        <v>2</v>
      </c>
      <c r="AH132" s="75">
        <v>0</v>
      </c>
      <c r="AI132" s="75">
        <v>3</v>
      </c>
      <c r="AJ132" s="75">
        <v>0</v>
      </c>
      <c r="AK132" s="75">
        <v>0</v>
      </c>
      <c r="AL132" s="75">
        <v>0</v>
      </c>
      <c r="AM132" s="75">
        <v>0</v>
      </c>
      <c r="AN132" s="75">
        <v>0</v>
      </c>
      <c r="AO132" s="75">
        <v>9</v>
      </c>
      <c r="AP132" s="75">
        <v>0</v>
      </c>
      <c r="AQ132" s="75">
        <v>0</v>
      </c>
      <c r="AR132" s="75">
        <v>1</v>
      </c>
      <c r="AS132" s="75">
        <v>0</v>
      </c>
      <c r="AT132" s="75">
        <v>0</v>
      </c>
      <c r="AU132" s="75">
        <v>2</v>
      </c>
      <c r="AV132" s="75">
        <v>1</v>
      </c>
      <c r="AW132" s="75">
        <v>0</v>
      </c>
      <c r="AX132" s="75">
        <v>126</v>
      </c>
      <c r="AY132" s="75">
        <v>0</v>
      </c>
      <c r="AZ132" s="75">
        <v>1</v>
      </c>
      <c r="BA132" s="75">
        <v>7</v>
      </c>
      <c r="BB132" s="75">
        <v>0</v>
      </c>
      <c r="BC132" s="75">
        <v>0</v>
      </c>
      <c r="BD132" s="75">
        <f t="shared" si="1"/>
        <v>178</v>
      </c>
    </row>
    <row r="133" spans="1:56" s="34" customFormat="1" ht="19.899999999999999" customHeight="1" x14ac:dyDescent="0.2">
      <c r="A133" s="68" t="s">
        <v>219</v>
      </c>
      <c r="B133" s="73">
        <v>1</v>
      </c>
      <c r="C133" s="73">
        <v>0</v>
      </c>
      <c r="D133" s="73">
        <v>0</v>
      </c>
      <c r="E133" s="73">
        <v>0</v>
      </c>
      <c r="F133" s="73">
        <v>1</v>
      </c>
      <c r="G133" s="73">
        <v>0</v>
      </c>
      <c r="H133" s="73">
        <v>0</v>
      </c>
      <c r="I133" s="73">
        <v>0</v>
      </c>
      <c r="J133" s="73">
        <v>0</v>
      </c>
      <c r="K133" s="73">
        <v>3</v>
      </c>
      <c r="L133" s="73">
        <v>0</v>
      </c>
      <c r="M133" s="73">
        <v>0</v>
      </c>
      <c r="N133" s="73">
        <v>0</v>
      </c>
      <c r="O133" s="73">
        <v>0</v>
      </c>
      <c r="P133" s="73">
        <v>0</v>
      </c>
      <c r="Q133" s="73">
        <v>0</v>
      </c>
      <c r="R133" s="73">
        <v>0</v>
      </c>
      <c r="S133" s="73">
        <v>0</v>
      </c>
      <c r="T133" s="73">
        <v>29</v>
      </c>
      <c r="U133" s="73">
        <v>0</v>
      </c>
      <c r="V133" s="73">
        <v>0</v>
      </c>
      <c r="W133" s="73">
        <v>1</v>
      </c>
      <c r="X133" s="73">
        <v>0</v>
      </c>
      <c r="Y133" s="73">
        <v>0</v>
      </c>
      <c r="Z133" s="73">
        <v>0</v>
      </c>
      <c r="AA133" s="73">
        <v>0</v>
      </c>
      <c r="AB133" s="73">
        <v>0</v>
      </c>
      <c r="AC133" s="73">
        <v>0</v>
      </c>
      <c r="AD133" s="73">
        <v>0</v>
      </c>
      <c r="AE133" s="73">
        <v>0</v>
      </c>
      <c r="AF133" s="73">
        <v>0</v>
      </c>
      <c r="AG133" s="73">
        <v>3</v>
      </c>
      <c r="AH133" s="73">
        <v>0</v>
      </c>
      <c r="AI133" s="73">
        <v>2</v>
      </c>
      <c r="AJ133" s="73">
        <v>4</v>
      </c>
      <c r="AK133" s="73">
        <v>1</v>
      </c>
      <c r="AL133" s="73">
        <v>0</v>
      </c>
      <c r="AM133" s="73">
        <v>1</v>
      </c>
      <c r="AN133" s="73">
        <v>0</v>
      </c>
      <c r="AO133" s="73">
        <v>0</v>
      </c>
      <c r="AP133" s="73">
        <v>2</v>
      </c>
      <c r="AQ133" s="73">
        <v>0</v>
      </c>
      <c r="AR133" s="73">
        <v>1</v>
      </c>
      <c r="AS133" s="73">
        <v>0</v>
      </c>
      <c r="AT133" s="73">
        <v>3</v>
      </c>
      <c r="AU133" s="73">
        <v>0</v>
      </c>
      <c r="AV133" s="73">
        <v>0</v>
      </c>
      <c r="AW133" s="73">
        <v>0</v>
      </c>
      <c r="AX133" s="73">
        <v>57</v>
      </c>
      <c r="AY133" s="73">
        <v>0</v>
      </c>
      <c r="AZ133" s="73">
        <v>0</v>
      </c>
      <c r="BA133" s="73">
        <v>2</v>
      </c>
      <c r="BB133" s="73">
        <v>0</v>
      </c>
      <c r="BC133" s="73">
        <v>0</v>
      </c>
      <c r="BD133" s="74">
        <f t="shared" si="1"/>
        <v>111</v>
      </c>
    </row>
    <row r="134" spans="1:56" s="34" customFormat="1" ht="19.899999999999999" customHeight="1" x14ac:dyDescent="0.2">
      <c r="A134" s="69" t="s">
        <v>220</v>
      </c>
      <c r="B134" s="75">
        <v>2</v>
      </c>
      <c r="C134" s="75">
        <v>0</v>
      </c>
      <c r="D134" s="75">
        <v>0</v>
      </c>
      <c r="E134" s="75">
        <v>0</v>
      </c>
      <c r="F134" s="75">
        <v>3</v>
      </c>
      <c r="G134" s="75">
        <v>1</v>
      </c>
      <c r="H134" s="75">
        <v>0</v>
      </c>
      <c r="I134" s="75">
        <v>0</v>
      </c>
      <c r="J134" s="75">
        <v>1</v>
      </c>
      <c r="K134" s="75">
        <v>2</v>
      </c>
      <c r="L134" s="75">
        <v>4</v>
      </c>
      <c r="M134" s="75">
        <v>0</v>
      </c>
      <c r="N134" s="75">
        <v>0</v>
      </c>
      <c r="O134" s="75">
        <v>0</v>
      </c>
      <c r="P134" s="75">
        <v>1</v>
      </c>
      <c r="Q134" s="75">
        <v>1</v>
      </c>
      <c r="R134" s="75">
        <v>0</v>
      </c>
      <c r="S134" s="75">
        <v>0</v>
      </c>
      <c r="T134" s="75">
        <v>0</v>
      </c>
      <c r="U134" s="75">
        <v>1</v>
      </c>
      <c r="V134" s="75">
        <v>0</v>
      </c>
      <c r="W134" s="75">
        <v>10</v>
      </c>
      <c r="X134" s="75">
        <v>1</v>
      </c>
      <c r="Y134" s="75">
        <v>2</v>
      </c>
      <c r="Z134" s="75">
        <v>0</v>
      </c>
      <c r="AA134" s="75">
        <v>0</v>
      </c>
      <c r="AB134" s="75">
        <v>0</v>
      </c>
      <c r="AC134" s="75">
        <v>0</v>
      </c>
      <c r="AD134" s="75">
        <v>0</v>
      </c>
      <c r="AE134" s="75">
        <v>0</v>
      </c>
      <c r="AF134" s="75">
        <v>0</v>
      </c>
      <c r="AG134" s="75">
        <v>0</v>
      </c>
      <c r="AH134" s="75">
        <v>0</v>
      </c>
      <c r="AI134" s="75">
        <v>2</v>
      </c>
      <c r="AJ134" s="75">
        <v>14</v>
      </c>
      <c r="AK134" s="75">
        <v>0</v>
      </c>
      <c r="AL134" s="75">
        <v>0</v>
      </c>
      <c r="AM134" s="75">
        <v>1</v>
      </c>
      <c r="AN134" s="75">
        <v>0</v>
      </c>
      <c r="AO134" s="75">
        <v>3</v>
      </c>
      <c r="AP134" s="75">
        <v>2</v>
      </c>
      <c r="AQ134" s="75">
        <v>2</v>
      </c>
      <c r="AR134" s="75">
        <v>1</v>
      </c>
      <c r="AS134" s="75">
        <v>0</v>
      </c>
      <c r="AT134" s="75">
        <v>0</v>
      </c>
      <c r="AU134" s="75">
        <v>2</v>
      </c>
      <c r="AV134" s="75">
        <v>1</v>
      </c>
      <c r="AW134" s="75">
        <v>0</v>
      </c>
      <c r="AX134" s="75">
        <v>260</v>
      </c>
      <c r="AY134" s="75">
        <v>0</v>
      </c>
      <c r="AZ134" s="75">
        <v>1</v>
      </c>
      <c r="BA134" s="75">
        <v>0</v>
      </c>
      <c r="BB134" s="75">
        <v>0</v>
      </c>
      <c r="BC134" s="75">
        <v>0</v>
      </c>
      <c r="BD134" s="75">
        <f t="shared" ref="BD134:BD141" si="2">SUM(B134:BC134)</f>
        <v>318</v>
      </c>
    </row>
    <row r="135" spans="1:56" s="34" customFormat="1" ht="19.899999999999999" customHeight="1" x14ac:dyDescent="0.2">
      <c r="A135" s="68" t="s">
        <v>221</v>
      </c>
      <c r="B135" s="73">
        <v>0</v>
      </c>
      <c r="C135" s="73">
        <v>1</v>
      </c>
      <c r="D135" s="73">
        <v>4</v>
      </c>
      <c r="E135" s="73">
        <v>0</v>
      </c>
      <c r="F135" s="73">
        <v>45</v>
      </c>
      <c r="G135" s="73">
        <v>1</v>
      </c>
      <c r="H135" s="73">
        <v>1</v>
      </c>
      <c r="I135" s="73">
        <v>0</v>
      </c>
      <c r="J135" s="73">
        <v>0</v>
      </c>
      <c r="K135" s="73">
        <v>1</v>
      </c>
      <c r="L135" s="73">
        <v>1</v>
      </c>
      <c r="M135" s="73">
        <v>5</v>
      </c>
      <c r="N135" s="73">
        <v>9</v>
      </c>
      <c r="O135" s="73">
        <v>1</v>
      </c>
      <c r="P135" s="73">
        <v>0</v>
      </c>
      <c r="Q135" s="73">
        <v>1</v>
      </c>
      <c r="R135" s="73">
        <v>1</v>
      </c>
      <c r="S135" s="73">
        <v>0</v>
      </c>
      <c r="T135" s="73">
        <v>1</v>
      </c>
      <c r="U135" s="73">
        <v>1</v>
      </c>
      <c r="V135" s="73">
        <v>0</v>
      </c>
      <c r="W135" s="73">
        <v>0</v>
      </c>
      <c r="X135" s="73">
        <v>1</v>
      </c>
      <c r="Y135" s="73">
        <v>0</v>
      </c>
      <c r="Z135" s="73">
        <v>0</v>
      </c>
      <c r="AA135" s="73">
        <v>0</v>
      </c>
      <c r="AB135" s="73">
        <v>0</v>
      </c>
      <c r="AC135" s="73">
        <v>0</v>
      </c>
      <c r="AD135" s="73">
        <v>0</v>
      </c>
      <c r="AE135" s="73">
        <v>6</v>
      </c>
      <c r="AF135" s="73">
        <v>0</v>
      </c>
      <c r="AG135" s="73">
        <v>0</v>
      </c>
      <c r="AH135" s="73">
        <v>1</v>
      </c>
      <c r="AI135" s="73">
        <v>1</v>
      </c>
      <c r="AJ135" s="73">
        <v>1</v>
      </c>
      <c r="AK135" s="73">
        <v>0</v>
      </c>
      <c r="AL135" s="73">
        <v>1</v>
      </c>
      <c r="AM135" s="73">
        <v>0</v>
      </c>
      <c r="AN135" s="73">
        <v>12</v>
      </c>
      <c r="AO135" s="73">
        <v>1</v>
      </c>
      <c r="AP135" s="73">
        <v>0</v>
      </c>
      <c r="AQ135" s="73">
        <v>0</v>
      </c>
      <c r="AR135" s="73">
        <v>0</v>
      </c>
      <c r="AS135" s="73">
        <v>0</v>
      </c>
      <c r="AT135" s="73">
        <v>0</v>
      </c>
      <c r="AU135" s="73">
        <v>2</v>
      </c>
      <c r="AV135" s="73">
        <v>1</v>
      </c>
      <c r="AW135" s="73">
        <v>0</v>
      </c>
      <c r="AX135" s="73">
        <v>0</v>
      </c>
      <c r="AY135" s="73">
        <v>0</v>
      </c>
      <c r="AZ135" s="73">
        <v>257</v>
      </c>
      <c r="BA135" s="73">
        <v>0</v>
      </c>
      <c r="BB135" s="73">
        <v>0</v>
      </c>
      <c r="BC135" s="73">
        <v>0</v>
      </c>
      <c r="BD135" s="74">
        <f t="shared" si="2"/>
        <v>357</v>
      </c>
    </row>
    <row r="136" spans="1:56" s="34" customFormat="1" ht="19.899999999999999" customHeight="1" x14ac:dyDescent="0.2">
      <c r="A136" s="69" t="s">
        <v>222</v>
      </c>
      <c r="B136" s="75">
        <v>0</v>
      </c>
      <c r="C136" s="75">
        <v>4</v>
      </c>
      <c r="D136" s="75">
        <v>0</v>
      </c>
      <c r="E136" s="75">
        <v>1</v>
      </c>
      <c r="F136" s="75">
        <v>20</v>
      </c>
      <c r="G136" s="75">
        <v>0</v>
      </c>
      <c r="H136" s="75">
        <v>0</v>
      </c>
      <c r="I136" s="75">
        <v>0</v>
      </c>
      <c r="J136" s="75">
        <v>0</v>
      </c>
      <c r="K136" s="75">
        <v>0</v>
      </c>
      <c r="L136" s="75">
        <v>0</v>
      </c>
      <c r="M136" s="75">
        <v>0</v>
      </c>
      <c r="N136" s="75">
        <v>7</v>
      </c>
      <c r="O136" s="75">
        <v>5</v>
      </c>
      <c r="P136" s="75">
        <v>1</v>
      </c>
      <c r="Q136" s="75">
        <v>0</v>
      </c>
      <c r="R136" s="75">
        <v>0</v>
      </c>
      <c r="S136" s="75">
        <v>0</v>
      </c>
      <c r="T136" s="75">
        <v>1</v>
      </c>
      <c r="U136" s="75">
        <v>0</v>
      </c>
      <c r="V136" s="75">
        <v>0</v>
      </c>
      <c r="W136" s="75">
        <v>0</v>
      </c>
      <c r="X136" s="75">
        <v>0</v>
      </c>
      <c r="Y136" s="75">
        <v>3</v>
      </c>
      <c r="Z136" s="75">
        <v>1</v>
      </c>
      <c r="AA136" s="75">
        <v>0</v>
      </c>
      <c r="AB136" s="75">
        <v>0</v>
      </c>
      <c r="AC136" s="75">
        <v>0</v>
      </c>
      <c r="AD136" s="75">
        <v>0</v>
      </c>
      <c r="AE136" s="75">
        <v>2</v>
      </c>
      <c r="AF136" s="75">
        <v>0</v>
      </c>
      <c r="AG136" s="75">
        <v>0</v>
      </c>
      <c r="AH136" s="75">
        <v>0</v>
      </c>
      <c r="AI136" s="75">
        <v>0</v>
      </c>
      <c r="AJ136" s="75">
        <v>0</v>
      </c>
      <c r="AK136" s="75">
        <v>0</v>
      </c>
      <c r="AL136" s="75">
        <v>0</v>
      </c>
      <c r="AM136" s="75">
        <v>1</v>
      </c>
      <c r="AN136" s="75">
        <v>2</v>
      </c>
      <c r="AO136" s="75">
        <v>0</v>
      </c>
      <c r="AP136" s="75">
        <v>0</v>
      </c>
      <c r="AQ136" s="75">
        <v>0</v>
      </c>
      <c r="AR136" s="75">
        <v>0</v>
      </c>
      <c r="AS136" s="75">
        <v>0</v>
      </c>
      <c r="AT136" s="75">
        <v>1</v>
      </c>
      <c r="AU136" s="75">
        <v>1</v>
      </c>
      <c r="AV136" s="75">
        <v>1</v>
      </c>
      <c r="AW136" s="75">
        <v>0</v>
      </c>
      <c r="AX136" s="75">
        <v>0</v>
      </c>
      <c r="AY136" s="75">
        <v>0</v>
      </c>
      <c r="AZ136" s="75">
        <v>208</v>
      </c>
      <c r="BA136" s="75">
        <v>0</v>
      </c>
      <c r="BB136" s="75">
        <v>3</v>
      </c>
      <c r="BC136" s="75">
        <v>0</v>
      </c>
      <c r="BD136" s="75">
        <f t="shared" si="2"/>
        <v>262</v>
      </c>
    </row>
    <row r="137" spans="1:56" s="34" customFormat="1" ht="19.899999999999999" customHeight="1" x14ac:dyDescent="0.2">
      <c r="A137" s="68" t="s">
        <v>223</v>
      </c>
      <c r="B137" s="73">
        <v>0</v>
      </c>
      <c r="C137" s="73">
        <v>0</v>
      </c>
      <c r="D137" s="73">
        <v>0</v>
      </c>
      <c r="E137" s="73">
        <v>0</v>
      </c>
      <c r="F137" s="73">
        <v>0</v>
      </c>
      <c r="G137" s="73">
        <v>0</v>
      </c>
      <c r="H137" s="73">
        <v>0</v>
      </c>
      <c r="I137" s="73">
        <v>1</v>
      </c>
      <c r="J137" s="73">
        <v>0</v>
      </c>
      <c r="K137" s="73">
        <v>0</v>
      </c>
      <c r="L137" s="73">
        <v>1</v>
      </c>
      <c r="M137" s="73">
        <v>0</v>
      </c>
      <c r="N137" s="73">
        <v>0</v>
      </c>
      <c r="O137" s="73">
        <v>0</v>
      </c>
      <c r="P137" s="73">
        <v>0</v>
      </c>
      <c r="Q137" s="73">
        <v>0</v>
      </c>
      <c r="R137" s="73">
        <v>0</v>
      </c>
      <c r="S137" s="73">
        <v>0</v>
      </c>
      <c r="T137" s="73">
        <v>30</v>
      </c>
      <c r="U137" s="73">
        <v>0</v>
      </c>
      <c r="V137" s="73">
        <v>0</v>
      </c>
      <c r="W137" s="73">
        <v>0</v>
      </c>
      <c r="X137" s="73">
        <v>0</v>
      </c>
      <c r="Y137" s="73">
        <v>0</v>
      </c>
      <c r="Z137" s="73">
        <v>0</v>
      </c>
      <c r="AA137" s="73">
        <v>0</v>
      </c>
      <c r="AB137" s="73">
        <v>1</v>
      </c>
      <c r="AC137" s="73">
        <v>0</v>
      </c>
      <c r="AD137" s="73">
        <v>0</v>
      </c>
      <c r="AE137" s="73">
        <v>0</v>
      </c>
      <c r="AF137" s="73">
        <v>0</v>
      </c>
      <c r="AG137" s="73">
        <v>0</v>
      </c>
      <c r="AH137" s="73">
        <v>0</v>
      </c>
      <c r="AI137" s="73">
        <v>0</v>
      </c>
      <c r="AJ137" s="73">
        <v>0</v>
      </c>
      <c r="AK137" s="73">
        <v>0</v>
      </c>
      <c r="AL137" s="73">
        <v>18</v>
      </c>
      <c r="AM137" s="73">
        <v>0</v>
      </c>
      <c r="AN137" s="73">
        <v>0</v>
      </c>
      <c r="AO137" s="73">
        <v>1</v>
      </c>
      <c r="AP137" s="73">
        <v>0</v>
      </c>
      <c r="AQ137" s="73">
        <v>0</v>
      </c>
      <c r="AR137" s="73">
        <v>0</v>
      </c>
      <c r="AS137" s="73">
        <v>0</v>
      </c>
      <c r="AT137" s="73">
        <v>0</v>
      </c>
      <c r="AU137" s="73">
        <v>1</v>
      </c>
      <c r="AV137" s="73">
        <v>0</v>
      </c>
      <c r="AW137" s="73">
        <v>0</v>
      </c>
      <c r="AX137" s="73">
        <v>0</v>
      </c>
      <c r="AY137" s="73">
        <v>0</v>
      </c>
      <c r="AZ137" s="73">
        <v>0</v>
      </c>
      <c r="BA137" s="73">
        <v>70</v>
      </c>
      <c r="BB137" s="73">
        <v>0</v>
      </c>
      <c r="BC137" s="73">
        <v>0</v>
      </c>
      <c r="BD137" s="74">
        <f t="shared" si="2"/>
        <v>123</v>
      </c>
    </row>
    <row r="138" spans="1:56" s="34" customFormat="1" ht="19.899999999999999" customHeight="1" x14ac:dyDescent="0.2">
      <c r="A138" s="69" t="s">
        <v>225</v>
      </c>
      <c r="B138" s="75">
        <v>0</v>
      </c>
      <c r="C138" s="75">
        <v>0</v>
      </c>
      <c r="D138" s="75">
        <v>0</v>
      </c>
      <c r="E138" s="75">
        <v>0</v>
      </c>
      <c r="F138" s="75">
        <v>0</v>
      </c>
      <c r="G138" s="75">
        <v>0</v>
      </c>
      <c r="H138" s="75">
        <v>0</v>
      </c>
      <c r="I138" s="75">
        <v>3</v>
      </c>
      <c r="J138" s="75">
        <v>0</v>
      </c>
      <c r="K138" s="75">
        <v>0</v>
      </c>
      <c r="L138" s="75">
        <v>0</v>
      </c>
      <c r="M138" s="75">
        <v>0</v>
      </c>
      <c r="N138" s="75">
        <v>0</v>
      </c>
      <c r="O138" s="75">
        <v>0</v>
      </c>
      <c r="P138" s="75">
        <v>3</v>
      </c>
      <c r="Q138" s="75">
        <v>0</v>
      </c>
      <c r="R138" s="75">
        <v>0</v>
      </c>
      <c r="S138" s="75">
        <v>0</v>
      </c>
      <c r="T138" s="75">
        <v>0</v>
      </c>
      <c r="U138" s="75">
        <v>0</v>
      </c>
      <c r="V138" s="75">
        <v>0</v>
      </c>
      <c r="W138" s="75">
        <v>7</v>
      </c>
      <c r="X138" s="75">
        <v>1</v>
      </c>
      <c r="Y138" s="75">
        <v>0</v>
      </c>
      <c r="Z138" s="75">
        <v>0</v>
      </c>
      <c r="AA138" s="75">
        <v>0</v>
      </c>
      <c r="AB138" s="75">
        <v>0</v>
      </c>
      <c r="AC138" s="75">
        <v>0</v>
      </c>
      <c r="AD138" s="75">
        <v>0</v>
      </c>
      <c r="AE138" s="75">
        <v>0</v>
      </c>
      <c r="AF138" s="75">
        <v>0</v>
      </c>
      <c r="AG138" s="75">
        <v>1</v>
      </c>
      <c r="AH138" s="75">
        <v>0</v>
      </c>
      <c r="AI138" s="75">
        <v>2</v>
      </c>
      <c r="AJ138" s="75">
        <v>0</v>
      </c>
      <c r="AK138" s="75">
        <v>0</v>
      </c>
      <c r="AL138" s="75">
        <v>4</v>
      </c>
      <c r="AM138" s="75">
        <v>0</v>
      </c>
      <c r="AN138" s="75">
        <v>0</v>
      </c>
      <c r="AO138" s="75">
        <v>61</v>
      </c>
      <c r="AP138" s="75">
        <v>1</v>
      </c>
      <c r="AQ138" s="75">
        <v>0</v>
      </c>
      <c r="AR138" s="75">
        <v>1</v>
      </c>
      <c r="AS138" s="75">
        <v>0</v>
      </c>
      <c r="AT138" s="75">
        <v>0</v>
      </c>
      <c r="AU138" s="75">
        <v>0</v>
      </c>
      <c r="AV138" s="75">
        <v>0</v>
      </c>
      <c r="AW138" s="75">
        <v>0</v>
      </c>
      <c r="AX138" s="75">
        <v>10</v>
      </c>
      <c r="AY138" s="75">
        <v>0</v>
      </c>
      <c r="AZ138" s="75">
        <v>0</v>
      </c>
      <c r="BA138" s="75">
        <v>97</v>
      </c>
      <c r="BB138" s="75">
        <v>0</v>
      </c>
      <c r="BC138" s="75">
        <v>0</v>
      </c>
      <c r="BD138" s="75">
        <f t="shared" si="2"/>
        <v>191</v>
      </c>
    </row>
    <row r="139" spans="1:56" s="34" customFormat="1" ht="19.899999999999999" customHeight="1" x14ac:dyDescent="0.2">
      <c r="A139" s="68" t="s">
        <v>226</v>
      </c>
      <c r="B139" s="73">
        <v>0</v>
      </c>
      <c r="C139" s="73">
        <v>0</v>
      </c>
      <c r="D139" s="73">
        <v>0</v>
      </c>
      <c r="E139" s="73">
        <v>0</v>
      </c>
      <c r="F139" s="73">
        <v>1</v>
      </c>
      <c r="G139" s="73">
        <v>0</v>
      </c>
      <c r="H139" s="73">
        <v>0</v>
      </c>
      <c r="I139" s="73">
        <v>0</v>
      </c>
      <c r="J139" s="73">
        <v>0</v>
      </c>
      <c r="K139" s="73">
        <v>1</v>
      </c>
      <c r="L139" s="73">
        <v>0</v>
      </c>
      <c r="M139" s="73">
        <v>0</v>
      </c>
      <c r="N139" s="73">
        <v>1</v>
      </c>
      <c r="O139" s="73">
        <v>0</v>
      </c>
      <c r="P139" s="73">
        <v>10</v>
      </c>
      <c r="Q139" s="73">
        <v>0</v>
      </c>
      <c r="R139" s="73">
        <v>2</v>
      </c>
      <c r="S139" s="73">
        <v>1</v>
      </c>
      <c r="T139" s="73">
        <v>0</v>
      </c>
      <c r="U139" s="73">
        <v>0</v>
      </c>
      <c r="V139" s="73">
        <v>0</v>
      </c>
      <c r="W139" s="73">
        <v>0</v>
      </c>
      <c r="X139" s="73">
        <v>1</v>
      </c>
      <c r="Y139" s="73">
        <v>4</v>
      </c>
      <c r="Z139" s="73">
        <v>8</v>
      </c>
      <c r="AA139" s="73">
        <v>0</v>
      </c>
      <c r="AB139" s="73">
        <v>1</v>
      </c>
      <c r="AC139" s="73">
        <v>0</v>
      </c>
      <c r="AD139" s="73">
        <v>1</v>
      </c>
      <c r="AE139" s="73">
        <v>0</v>
      </c>
      <c r="AF139" s="73">
        <v>0</v>
      </c>
      <c r="AG139" s="73">
        <v>0</v>
      </c>
      <c r="AH139" s="73">
        <v>0</v>
      </c>
      <c r="AI139" s="73">
        <v>0</v>
      </c>
      <c r="AJ139" s="73">
        <v>0</v>
      </c>
      <c r="AK139" s="73">
        <v>0</v>
      </c>
      <c r="AL139" s="73">
        <v>0</v>
      </c>
      <c r="AM139" s="73">
        <v>0</v>
      </c>
      <c r="AN139" s="73">
        <v>0</v>
      </c>
      <c r="AO139" s="73">
        <v>0</v>
      </c>
      <c r="AP139" s="73">
        <v>1</v>
      </c>
      <c r="AQ139" s="73">
        <v>0</v>
      </c>
      <c r="AR139" s="73">
        <v>0</v>
      </c>
      <c r="AS139" s="73">
        <v>0</v>
      </c>
      <c r="AT139" s="73">
        <v>0</v>
      </c>
      <c r="AU139" s="73">
        <v>2</v>
      </c>
      <c r="AV139" s="73">
        <v>0</v>
      </c>
      <c r="AW139" s="73">
        <v>0</v>
      </c>
      <c r="AX139" s="73">
        <v>0</v>
      </c>
      <c r="AY139" s="73">
        <v>0</v>
      </c>
      <c r="AZ139" s="73">
        <v>0</v>
      </c>
      <c r="BA139" s="73">
        <v>0</v>
      </c>
      <c r="BB139" s="73">
        <v>147</v>
      </c>
      <c r="BC139" s="73">
        <v>0</v>
      </c>
      <c r="BD139" s="74">
        <f t="shared" si="2"/>
        <v>181</v>
      </c>
    </row>
    <row r="140" spans="1:56" s="34" customFormat="1" ht="19.899999999999999" customHeight="1" x14ac:dyDescent="0.2">
      <c r="A140" s="69" t="s">
        <v>227</v>
      </c>
      <c r="B140" s="75">
        <v>0</v>
      </c>
      <c r="C140" s="75">
        <v>0</v>
      </c>
      <c r="D140" s="75">
        <v>0</v>
      </c>
      <c r="E140" s="75">
        <v>0</v>
      </c>
      <c r="F140" s="75">
        <v>1</v>
      </c>
      <c r="G140" s="75">
        <v>0</v>
      </c>
      <c r="H140" s="75">
        <v>0</v>
      </c>
      <c r="I140" s="75">
        <v>0</v>
      </c>
      <c r="J140" s="75">
        <v>0</v>
      </c>
      <c r="K140" s="75">
        <v>0</v>
      </c>
      <c r="L140" s="75">
        <v>0</v>
      </c>
      <c r="M140" s="75">
        <v>0</v>
      </c>
      <c r="N140" s="75">
        <v>0</v>
      </c>
      <c r="O140" s="75">
        <v>0</v>
      </c>
      <c r="P140" s="75">
        <v>10</v>
      </c>
      <c r="Q140" s="75">
        <v>2</v>
      </c>
      <c r="R140" s="75">
        <v>1</v>
      </c>
      <c r="S140" s="75">
        <v>0</v>
      </c>
      <c r="T140" s="75">
        <v>0</v>
      </c>
      <c r="U140" s="75">
        <v>0</v>
      </c>
      <c r="V140" s="75">
        <v>0</v>
      </c>
      <c r="W140" s="75">
        <v>1</v>
      </c>
      <c r="X140" s="75">
        <v>0</v>
      </c>
      <c r="Y140" s="75">
        <v>1</v>
      </c>
      <c r="Z140" s="75">
        <v>1</v>
      </c>
      <c r="AA140" s="75">
        <v>0</v>
      </c>
      <c r="AB140" s="75">
        <v>0</v>
      </c>
      <c r="AC140" s="75">
        <v>0</v>
      </c>
      <c r="AD140" s="75">
        <v>0</v>
      </c>
      <c r="AE140" s="75">
        <v>0</v>
      </c>
      <c r="AF140" s="75">
        <v>0</v>
      </c>
      <c r="AG140" s="75">
        <v>0</v>
      </c>
      <c r="AH140" s="75">
        <v>0</v>
      </c>
      <c r="AI140" s="75">
        <v>1</v>
      </c>
      <c r="AJ140" s="75">
        <v>0</v>
      </c>
      <c r="AK140" s="75">
        <v>0</v>
      </c>
      <c r="AL140" s="75">
        <v>1</v>
      </c>
      <c r="AM140" s="75">
        <v>0</v>
      </c>
      <c r="AN140" s="75">
        <v>0</v>
      </c>
      <c r="AO140" s="75">
        <v>1</v>
      </c>
      <c r="AP140" s="75">
        <v>0</v>
      </c>
      <c r="AQ140" s="75">
        <v>0</v>
      </c>
      <c r="AR140" s="75">
        <v>0</v>
      </c>
      <c r="AS140" s="75">
        <v>0</v>
      </c>
      <c r="AT140" s="75">
        <v>0</v>
      </c>
      <c r="AU140" s="75">
        <v>1</v>
      </c>
      <c r="AV140" s="75">
        <v>0</v>
      </c>
      <c r="AW140" s="75">
        <v>0</v>
      </c>
      <c r="AX140" s="75">
        <v>1</v>
      </c>
      <c r="AY140" s="75">
        <v>0</v>
      </c>
      <c r="AZ140" s="75">
        <v>1</v>
      </c>
      <c r="BA140" s="75">
        <v>0</v>
      </c>
      <c r="BB140" s="75">
        <v>104</v>
      </c>
      <c r="BC140" s="75">
        <v>0</v>
      </c>
      <c r="BD140" s="75">
        <f>SUM(B140:BC140)</f>
        <v>127</v>
      </c>
    </row>
    <row r="141" spans="1:56" s="34" customFormat="1" ht="19.899999999999999" customHeight="1" x14ac:dyDescent="0.2">
      <c r="A141" s="68" t="s">
        <v>228</v>
      </c>
      <c r="B141" s="73">
        <v>0</v>
      </c>
      <c r="C141" s="73">
        <v>0</v>
      </c>
      <c r="D141" s="73">
        <v>0</v>
      </c>
      <c r="E141" s="73">
        <v>0</v>
      </c>
      <c r="F141" s="73">
        <v>5</v>
      </c>
      <c r="G141" s="73">
        <v>4</v>
      </c>
      <c r="H141" s="73">
        <v>2</v>
      </c>
      <c r="I141" s="73">
        <v>0</v>
      </c>
      <c r="J141" s="73">
        <v>0</v>
      </c>
      <c r="K141" s="73">
        <v>1</v>
      </c>
      <c r="L141" s="73">
        <v>1</v>
      </c>
      <c r="M141" s="73">
        <v>0</v>
      </c>
      <c r="N141" s="73">
        <v>0</v>
      </c>
      <c r="O141" s="73">
        <v>0</v>
      </c>
      <c r="P141" s="73">
        <v>35</v>
      </c>
      <c r="Q141" s="73">
        <v>4</v>
      </c>
      <c r="R141" s="73">
        <v>3</v>
      </c>
      <c r="S141" s="73">
        <v>0</v>
      </c>
      <c r="T141" s="73">
        <v>3</v>
      </c>
      <c r="U141" s="73">
        <v>0</v>
      </c>
      <c r="V141" s="73">
        <v>0</v>
      </c>
      <c r="W141" s="73">
        <v>0</v>
      </c>
      <c r="X141" s="73">
        <v>1</v>
      </c>
      <c r="Y141" s="73">
        <v>7</v>
      </c>
      <c r="Z141" s="73">
        <v>31</v>
      </c>
      <c r="AA141" s="73">
        <v>0</v>
      </c>
      <c r="AB141" s="73">
        <v>0</v>
      </c>
      <c r="AC141" s="73">
        <v>0</v>
      </c>
      <c r="AD141" s="73">
        <v>0</v>
      </c>
      <c r="AE141" s="73">
        <v>1</v>
      </c>
      <c r="AF141" s="73">
        <v>0</v>
      </c>
      <c r="AG141" s="73">
        <v>2</v>
      </c>
      <c r="AH141" s="73">
        <v>2</v>
      </c>
      <c r="AI141" s="73">
        <v>4</v>
      </c>
      <c r="AJ141" s="73">
        <v>2</v>
      </c>
      <c r="AK141" s="73">
        <v>0</v>
      </c>
      <c r="AL141" s="73">
        <v>0</v>
      </c>
      <c r="AM141" s="73">
        <v>1</v>
      </c>
      <c r="AN141" s="73">
        <v>1</v>
      </c>
      <c r="AO141" s="73">
        <v>4</v>
      </c>
      <c r="AP141" s="73">
        <v>2</v>
      </c>
      <c r="AQ141" s="73">
        <v>0</v>
      </c>
      <c r="AR141" s="73">
        <v>0</v>
      </c>
      <c r="AS141" s="73">
        <v>1</v>
      </c>
      <c r="AT141" s="73">
        <v>0</v>
      </c>
      <c r="AU141" s="73">
        <v>0</v>
      </c>
      <c r="AV141" s="73">
        <v>0</v>
      </c>
      <c r="AW141" s="73">
        <v>0</v>
      </c>
      <c r="AX141" s="73">
        <v>2</v>
      </c>
      <c r="AY141" s="73">
        <v>0</v>
      </c>
      <c r="AZ141" s="73">
        <v>0</v>
      </c>
      <c r="BA141" s="73">
        <v>1</v>
      </c>
      <c r="BB141" s="73">
        <v>306</v>
      </c>
      <c r="BC141" s="73">
        <v>0</v>
      </c>
      <c r="BD141" s="74">
        <f t="shared" si="2"/>
        <v>426</v>
      </c>
    </row>
    <row r="142" spans="1:56" s="34" customFormat="1" ht="19.899999999999999" customHeight="1" x14ac:dyDescent="0.2">
      <c r="A142" s="69" t="s">
        <v>229</v>
      </c>
      <c r="B142" s="75">
        <v>0</v>
      </c>
      <c r="C142" s="75">
        <v>0</v>
      </c>
      <c r="D142" s="75">
        <v>0</v>
      </c>
      <c r="E142" s="75">
        <v>0</v>
      </c>
      <c r="F142" s="75">
        <v>2</v>
      </c>
      <c r="G142" s="75">
        <v>15</v>
      </c>
      <c r="H142" s="75">
        <v>0</v>
      </c>
      <c r="I142" s="75">
        <v>0</v>
      </c>
      <c r="J142" s="75">
        <v>0</v>
      </c>
      <c r="K142" s="75">
        <v>0</v>
      </c>
      <c r="L142" s="75">
        <v>0</v>
      </c>
      <c r="M142" s="75">
        <v>0</v>
      </c>
      <c r="N142" s="75">
        <v>1</v>
      </c>
      <c r="O142" s="75">
        <v>1</v>
      </c>
      <c r="P142" s="75">
        <v>0</v>
      </c>
      <c r="Q142" s="75">
        <v>0</v>
      </c>
      <c r="R142" s="75">
        <v>0</v>
      </c>
      <c r="S142" s="75">
        <v>1</v>
      </c>
      <c r="T142" s="75">
        <v>0</v>
      </c>
      <c r="U142" s="75">
        <v>1</v>
      </c>
      <c r="V142" s="75">
        <v>0</v>
      </c>
      <c r="W142" s="75">
        <v>0</v>
      </c>
      <c r="X142" s="75">
        <v>0</v>
      </c>
      <c r="Y142" s="75">
        <v>0</v>
      </c>
      <c r="Z142" s="75">
        <v>0</v>
      </c>
      <c r="AA142" s="75">
        <v>0</v>
      </c>
      <c r="AB142" s="75">
        <v>0</v>
      </c>
      <c r="AC142" s="75">
        <v>0</v>
      </c>
      <c r="AD142" s="75">
        <v>2</v>
      </c>
      <c r="AE142" s="75">
        <v>0</v>
      </c>
      <c r="AF142" s="75">
        <v>0</v>
      </c>
      <c r="AG142" s="75">
        <v>0</v>
      </c>
      <c r="AH142" s="75">
        <v>0</v>
      </c>
      <c r="AI142" s="75">
        <v>0</v>
      </c>
      <c r="AJ142" s="75">
        <v>0</v>
      </c>
      <c r="AK142" s="75">
        <v>0</v>
      </c>
      <c r="AL142" s="75">
        <v>0</v>
      </c>
      <c r="AM142" s="75">
        <v>1</v>
      </c>
      <c r="AN142" s="75">
        <v>1</v>
      </c>
      <c r="AO142" s="75">
        <v>0</v>
      </c>
      <c r="AP142" s="75">
        <v>0</v>
      </c>
      <c r="AQ142" s="75">
        <v>0</v>
      </c>
      <c r="AR142" s="75">
        <v>0</v>
      </c>
      <c r="AS142" s="75">
        <v>2</v>
      </c>
      <c r="AT142" s="75">
        <v>0</v>
      </c>
      <c r="AU142" s="75">
        <v>1</v>
      </c>
      <c r="AV142" s="75">
        <v>0</v>
      </c>
      <c r="AW142" s="75">
        <v>0</v>
      </c>
      <c r="AX142" s="75">
        <v>1</v>
      </c>
      <c r="AY142" s="75">
        <v>0</v>
      </c>
      <c r="AZ142" s="75">
        <v>0</v>
      </c>
      <c r="BA142" s="75">
        <v>0</v>
      </c>
      <c r="BB142" s="75">
        <v>0</v>
      </c>
      <c r="BC142" s="75">
        <v>56</v>
      </c>
      <c r="BD142" s="75">
        <f>SUM(B142:BC142)</f>
        <v>85</v>
      </c>
    </row>
    <row r="143" spans="1:56" s="34" customFormat="1" ht="19.899999999999999" customHeight="1" x14ac:dyDescent="0.2">
      <c r="A143" s="62" t="s">
        <v>87</v>
      </c>
      <c r="B143" s="59">
        <f>SUM(B5:B142)</f>
        <v>709</v>
      </c>
      <c r="C143" s="59">
        <f t="shared" ref="C143:BD143" si="3">SUM(C5:C142)</f>
        <v>46</v>
      </c>
      <c r="D143" s="59">
        <f t="shared" si="3"/>
        <v>717</v>
      </c>
      <c r="E143" s="59">
        <f t="shared" si="3"/>
        <v>385</v>
      </c>
      <c r="F143" s="59">
        <f t="shared" si="3"/>
        <v>3709</v>
      </c>
      <c r="G143" s="59">
        <f t="shared" si="3"/>
        <v>363</v>
      </c>
      <c r="H143" s="59">
        <f t="shared" si="3"/>
        <v>325</v>
      </c>
      <c r="I143" s="59">
        <f t="shared" si="3"/>
        <v>87</v>
      </c>
      <c r="J143" s="59">
        <f t="shared" si="3"/>
        <v>28</v>
      </c>
      <c r="K143" s="59">
        <f t="shared" si="3"/>
        <v>2494</v>
      </c>
      <c r="L143" s="59">
        <f t="shared" si="3"/>
        <v>1300</v>
      </c>
      <c r="M143" s="59">
        <f t="shared" si="3"/>
        <v>14</v>
      </c>
      <c r="N143" s="59">
        <f t="shared" si="3"/>
        <v>187</v>
      </c>
      <c r="O143" s="59">
        <f t="shared" si="3"/>
        <v>147</v>
      </c>
      <c r="P143" s="59">
        <f t="shared" si="3"/>
        <v>1677</v>
      </c>
      <c r="Q143" s="59">
        <f t="shared" si="3"/>
        <v>875</v>
      </c>
      <c r="R143" s="59">
        <f t="shared" si="3"/>
        <v>437</v>
      </c>
      <c r="S143" s="59">
        <f t="shared" si="3"/>
        <v>376</v>
      </c>
      <c r="T143" s="59">
        <f t="shared" si="3"/>
        <v>629</v>
      </c>
      <c r="U143" s="59">
        <f t="shared" si="3"/>
        <v>583</v>
      </c>
      <c r="V143" s="59">
        <f t="shared" si="3"/>
        <v>165</v>
      </c>
      <c r="W143" s="59">
        <f t="shared" si="3"/>
        <v>614</v>
      </c>
      <c r="X143" s="59">
        <f t="shared" si="3"/>
        <v>1057</v>
      </c>
      <c r="Y143" s="59">
        <f t="shared" si="3"/>
        <v>1241</v>
      </c>
      <c r="Z143" s="59">
        <f t="shared" si="3"/>
        <v>618</v>
      </c>
      <c r="AA143" s="59">
        <f t="shared" si="3"/>
        <v>440</v>
      </c>
      <c r="AB143" s="59">
        <f t="shared" si="3"/>
        <v>638</v>
      </c>
      <c r="AC143" s="59">
        <f t="shared" si="3"/>
        <v>127</v>
      </c>
      <c r="AD143" s="59">
        <f t="shared" si="3"/>
        <v>228</v>
      </c>
      <c r="AE143" s="59">
        <f t="shared" si="3"/>
        <v>173</v>
      </c>
      <c r="AF143" s="59">
        <f t="shared" si="3"/>
        <v>89</v>
      </c>
      <c r="AG143" s="59">
        <f t="shared" si="3"/>
        <v>2073</v>
      </c>
      <c r="AH143" s="59">
        <f t="shared" si="3"/>
        <v>249</v>
      </c>
      <c r="AI143" s="59">
        <f t="shared" si="3"/>
        <v>3118</v>
      </c>
      <c r="AJ143" s="59">
        <f t="shared" si="3"/>
        <v>940</v>
      </c>
      <c r="AK143" s="59">
        <f t="shared" si="3"/>
        <v>117</v>
      </c>
      <c r="AL143" s="59">
        <f t="shared" si="3"/>
        <v>1899</v>
      </c>
      <c r="AM143" s="59">
        <f t="shared" si="3"/>
        <v>410</v>
      </c>
      <c r="AN143" s="59">
        <f t="shared" si="3"/>
        <v>313</v>
      </c>
      <c r="AO143" s="59">
        <f t="shared" si="3"/>
        <v>2024</v>
      </c>
      <c r="AP143" s="59">
        <f t="shared" si="3"/>
        <v>1026</v>
      </c>
      <c r="AQ143" s="59">
        <f t="shared" si="3"/>
        <v>267</v>
      </c>
      <c r="AR143" s="59">
        <f t="shared" si="3"/>
        <v>605</v>
      </c>
      <c r="AS143" s="59">
        <f t="shared" si="3"/>
        <v>145</v>
      </c>
      <c r="AT143" s="59">
        <f t="shared" si="3"/>
        <v>760</v>
      </c>
      <c r="AU143" s="59">
        <f t="shared" si="3"/>
        <v>2859</v>
      </c>
      <c r="AV143" s="59">
        <f t="shared" si="3"/>
        <v>157</v>
      </c>
      <c r="AW143" s="59">
        <f t="shared" si="3"/>
        <v>37</v>
      </c>
      <c r="AX143" s="59">
        <f t="shared" si="3"/>
        <v>703</v>
      </c>
      <c r="AY143" s="59">
        <f t="shared" si="3"/>
        <v>3</v>
      </c>
      <c r="AZ143" s="59">
        <f t="shared" si="3"/>
        <v>592</v>
      </c>
      <c r="BA143" s="59">
        <f t="shared" si="3"/>
        <v>192</v>
      </c>
      <c r="BB143" s="59">
        <f t="shared" si="3"/>
        <v>697</v>
      </c>
      <c r="BC143" s="59">
        <f t="shared" si="3"/>
        <v>63</v>
      </c>
      <c r="BD143" s="59">
        <f t="shared" si="3"/>
        <v>39727</v>
      </c>
    </row>
    <row r="144" spans="1:56" s="34" customFormat="1" ht="19.899999999999999" customHeight="1" x14ac:dyDescent="0.2">
      <c r="B144" s="64"/>
      <c r="C144" s="64"/>
      <c r="D144" s="64"/>
      <c r="E144" s="64"/>
      <c r="F144" s="64"/>
      <c r="G144" s="64"/>
      <c r="H144" s="64"/>
      <c r="I144" s="64"/>
      <c r="J144" s="64"/>
      <c r="K144" s="64"/>
      <c r="L144" s="64"/>
      <c r="M144" s="64"/>
      <c r="N144" s="64"/>
      <c r="O144" s="64"/>
      <c r="P144" s="64"/>
      <c r="Q144" s="64"/>
      <c r="R144" s="64"/>
      <c r="S144" s="64"/>
      <c r="T144" s="64"/>
      <c r="U144" s="64"/>
      <c r="V144" s="64"/>
      <c r="W144" s="64"/>
      <c r="X144" s="64"/>
      <c r="Y144" s="64"/>
      <c r="Z144" s="64"/>
      <c r="AA144" s="64"/>
      <c r="AB144" s="64"/>
      <c r="AC144" s="64"/>
      <c r="AD144" s="64"/>
      <c r="AE144" s="64"/>
      <c r="AF144" s="64"/>
      <c r="AG144" s="64"/>
      <c r="AH144" s="64"/>
      <c r="AI144" s="64"/>
      <c r="AJ144" s="64"/>
      <c r="AK144" s="64"/>
      <c r="AL144" s="64"/>
      <c r="AM144" s="64"/>
      <c r="AN144" s="64"/>
      <c r="AO144" s="64"/>
      <c r="AP144" s="64"/>
      <c r="AQ144" s="64"/>
      <c r="AR144" s="64"/>
      <c r="AS144" s="64"/>
      <c r="AT144" s="64"/>
      <c r="AU144" s="64"/>
      <c r="AV144" s="64"/>
      <c r="AW144" s="64"/>
      <c r="AX144" s="64"/>
      <c r="AY144" s="64"/>
      <c r="AZ144" s="64"/>
      <c r="BA144" s="64"/>
      <c r="BB144" s="64"/>
      <c r="BC144" s="64"/>
      <c r="BD144" s="64"/>
    </row>
    <row r="145" spans="1:125" s="34" customFormat="1" ht="15.75" customHeight="1" x14ac:dyDescent="0.2">
      <c r="A145" s="167" t="s">
        <v>319</v>
      </c>
      <c r="B145" s="167"/>
      <c r="C145" s="167"/>
      <c r="D145" s="167"/>
      <c r="E145" s="167"/>
      <c r="F145" s="167"/>
      <c r="G145" s="167"/>
      <c r="H145" s="167"/>
      <c r="I145" s="167"/>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c r="DK145" s="7"/>
      <c r="DL145" s="7"/>
      <c r="DM145" s="7"/>
      <c r="DN145" s="7"/>
      <c r="DO145" s="7"/>
      <c r="DP145" s="7"/>
      <c r="DQ145" s="7"/>
      <c r="DR145" s="7"/>
      <c r="DS145" s="7"/>
      <c r="DT145" s="7"/>
      <c r="DU145" s="96"/>
    </row>
    <row r="146" spans="1:125" s="34" customFormat="1" ht="19.899999999999999" customHeight="1" x14ac:dyDescent="0.2">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c r="DK146" s="7"/>
      <c r="DL146" s="7"/>
      <c r="DM146" s="7"/>
      <c r="DN146" s="7"/>
      <c r="DO146" s="7"/>
      <c r="DP146" s="7"/>
      <c r="DQ146" s="7"/>
      <c r="DR146" s="7"/>
      <c r="DS146" s="7"/>
      <c r="DT146" s="7"/>
      <c r="DU146" s="36"/>
    </row>
    <row r="147" spans="1:125" s="34" customFormat="1" ht="19.899999999999999" customHeight="1" x14ac:dyDescent="0.2">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c r="DK147" s="7"/>
      <c r="DL147" s="7"/>
      <c r="DM147" s="7"/>
      <c r="DN147" s="7"/>
      <c r="DO147" s="7"/>
      <c r="DP147" s="7"/>
      <c r="DQ147" s="7"/>
      <c r="DR147" s="7"/>
      <c r="DS147" s="7"/>
      <c r="DT147" s="7"/>
      <c r="DU147" s="36"/>
    </row>
    <row r="148" spans="1:125" s="34" customFormat="1" ht="19.899999999999999" customHeight="1" x14ac:dyDescent="0.2">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c r="DK148" s="7"/>
      <c r="DL148" s="7"/>
      <c r="DM148" s="7"/>
      <c r="DN148" s="7"/>
      <c r="DO148" s="7"/>
      <c r="DP148" s="7"/>
      <c r="DQ148" s="7"/>
      <c r="DR148" s="7"/>
      <c r="DS148" s="7"/>
      <c r="DT148" s="7"/>
      <c r="DU148" s="36"/>
    </row>
    <row r="149" spans="1:125" s="34" customFormat="1" ht="19.899999999999999" customHeight="1" x14ac:dyDescent="0.2">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c r="DK149" s="7"/>
      <c r="DL149" s="7"/>
      <c r="DM149" s="7"/>
      <c r="DN149" s="7"/>
      <c r="DO149" s="7"/>
      <c r="DP149" s="7"/>
      <c r="DQ149" s="7"/>
      <c r="DR149" s="7"/>
      <c r="DS149" s="7"/>
      <c r="DT149" s="7"/>
      <c r="DU149" s="36"/>
    </row>
    <row r="150" spans="1:125" s="34" customFormat="1" ht="19.899999999999999" customHeight="1" x14ac:dyDescent="0.2">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c r="DK150" s="7"/>
      <c r="DL150" s="7"/>
      <c r="DM150" s="7"/>
      <c r="DN150" s="7"/>
      <c r="DO150" s="7"/>
      <c r="DP150" s="7"/>
      <c r="DQ150" s="7"/>
      <c r="DR150" s="7"/>
      <c r="DS150" s="7"/>
      <c r="DT150" s="7"/>
      <c r="DU150" s="36"/>
    </row>
    <row r="151" spans="1:125" s="34" customFormat="1" ht="19.899999999999999" customHeight="1" x14ac:dyDescent="0.2">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c r="DK151" s="7"/>
      <c r="DL151" s="7"/>
      <c r="DM151" s="7"/>
      <c r="DN151" s="7"/>
      <c r="DO151" s="7"/>
      <c r="DP151" s="7"/>
      <c r="DQ151" s="7"/>
      <c r="DR151" s="7"/>
      <c r="DS151" s="7"/>
      <c r="DT151" s="7"/>
      <c r="DU151" s="36"/>
    </row>
    <row r="152" spans="1:125" s="34" customFormat="1" ht="19.899999999999999" customHeight="1" x14ac:dyDescent="0.2">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c r="DK152" s="7"/>
      <c r="DL152" s="7"/>
      <c r="DM152" s="7"/>
      <c r="DN152" s="7"/>
      <c r="DO152" s="7"/>
      <c r="DP152" s="7"/>
      <c r="DQ152" s="7"/>
      <c r="DR152" s="7"/>
      <c r="DS152" s="7"/>
      <c r="DT152" s="7"/>
      <c r="DU152" s="36"/>
    </row>
    <row r="153" spans="1:125" s="34" customFormat="1" ht="19.899999999999999" customHeight="1" x14ac:dyDescent="0.2">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c r="DK153" s="7"/>
      <c r="DL153" s="7"/>
      <c r="DM153" s="7"/>
      <c r="DN153" s="7"/>
      <c r="DO153" s="7"/>
      <c r="DP153" s="7"/>
      <c r="DQ153" s="7"/>
      <c r="DR153" s="7"/>
      <c r="DS153" s="7"/>
      <c r="DT153" s="7"/>
      <c r="DU153" s="36"/>
    </row>
    <row r="154" spans="1:125" s="34" customFormat="1" ht="19.899999999999999" customHeight="1" x14ac:dyDescent="0.2">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c r="DK154" s="7"/>
      <c r="DL154" s="7"/>
      <c r="DM154" s="7"/>
      <c r="DN154" s="7"/>
      <c r="DO154" s="7"/>
      <c r="DP154" s="7"/>
      <c r="DQ154" s="7"/>
      <c r="DR154" s="7"/>
      <c r="DS154" s="7"/>
      <c r="DT154" s="7"/>
      <c r="DU154" s="36"/>
    </row>
    <row r="155" spans="1:125" s="34" customFormat="1" ht="19.899999999999999" customHeight="1" x14ac:dyDescent="0.2">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c r="DK155" s="7"/>
      <c r="DL155" s="7"/>
      <c r="DM155" s="7"/>
      <c r="DN155" s="7"/>
      <c r="DO155" s="7"/>
      <c r="DP155" s="7"/>
      <c r="DQ155" s="7"/>
      <c r="DR155" s="7"/>
      <c r="DS155" s="7"/>
      <c r="DT155" s="7"/>
      <c r="DU155" s="36"/>
    </row>
    <row r="156" spans="1:125" s="34" customFormat="1" ht="19.899999999999999" customHeight="1" x14ac:dyDescent="0.2">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c r="DK156" s="7"/>
      <c r="DL156" s="7"/>
      <c r="DM156" s="7"/>
      <c r="DN156" s="7"/>
      <c r="DO156" s="7"/>
      <c r="DP156" s="7"/>
      <c r="DQ156" s="7"/>
      <c r="DR156" s="7"/>
      <c r="DS156" s="7"/>
      <c r="DT156" s="7"/>
      <c r="DU156" s="36"/>
    </row>
    <row r="157" spans="1:125" s="34" customFormat="1" ht="19.899999999999999" customHeight="1" x14ac:dyDescent="0.2">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c r="DK157" s="7"/>
      <c r="DL157" s="7"/>
      <c r="DM157" s="7"/>
      <c r="DN157" s="7"/>
      <c r="DO157" s="7"/>
      <c r="DP157" s="7"/>
      <c r="DQ157" s="7"/>
      <c r="DR157" s="7"/>
      <c r="DS157" s="7"/>
      <c r="DT157" s="7"/>
      <c r="DU157" s="36"/>
    </row>
    <row r="158" spans="1:125" s="34" customFormat="1" ht="19.899999999999999" customHeight="1" x14ac:dyDescent="0.2">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c r="DK158" s="7"/>
      <c r="DL158" s="7"/>
      <c r="DM158" s="7"/>
      <c r="DN158" s="7"/>
      <c r="DO158" s="7"/>
      <c r="DP158" s="7"/>
      <c r="DQ158" s="7"/>
      <c r="DR158" s="7"/>
      <c r="DS158" s="7"/>
      <c r="DT158" s="7"/>
      <c r="DU158" s="36"/>
    </row>
    <row r="159" spans="1:125" s="34" customFormat="1" ht="19.899999999999999" customHeight="1" x14ac:dyDescent="0.2">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c r="DK159" s="7"/>
      <c r="DL159" s="7"/>
      <c r="DM159" s="7"/>
      <c r="DN159" s="7"/>
      <c r="DO159" s="7"/>
      <c r="DP159" s="7"/>
      <c r="DQ159" s="7"/>
      <c r="DR159" s="7"/>
      <c r="DS159" s="7"/>
      <c r="DT159" s="7"/>
      <c r="DU159" s="36"/>
    </row>
    <row r="160" spans="1:125" s="34" customFormat="1" ht="19.899999999999999" customHeight="1" x14ac:dyDescent="0.2">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7"/>
      <c r="DK160" s="7"/>
      <c r="DL160" s="7"/>
      <c r="DM160" s="7"/>
      <c r="DN160" s="7"/>
      <c r="DO160" s="7"/>
      <c r="DP160" s="7"/>
      <c r="DQ160" s="7"/>
      <c r="DR160" s="7"/>
      <c r="DS160" s="7"/>
      <c r="DT160" s="7"/>
      <c r="DU160" s="36"/>
    </row>
    <row r="161" spans="2:125" s="34" customFormat="1" ht="19.899999999999999" customHeight="1" x14ac:dyDescent="0.2">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7"/>
      <c r="DK161" s="7"/>
      <c r="DL161" s="7"/>
      <c r="DM161" s="7"/>
      <c r="DN161" s="7"/>
      <c r="DO161" s="7"/>
      <c r="DP161" s="7"/>
      <c r="DQ161" s="7"/>
      <c r="DR161" s="7"/>
      <c r="DS161" s="7"/>
      <c r="DT161" s="7"/>
      <c r="DU161" s="36"/>
    </row>
    <row r="162" spans="2:125" s="34" customFormat="1" ht="19.899999999999999" customHeight="1" x14ac:dyDescent="0.2">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c r="DK162" s="7"/>
      <c r="DL162" s="7"/>
      <c r="DM162" s="7"/>
      <c r="DN162" s="7"/>
      <c r="DO162" s="7"/>
      <c r="DP162" s="7"/>
      <c r="DQ162" s="7"/>
      <c r="DR162" s="7"/>
      <c r="DS162" s="7"/>
      <c r="DT162" s="7"/>
      <c r="DU162" s="36"/>
    </row>
    <row r="163" spans="2:125" s="34" customFormat="1" ht="19.899999999999999" customHeight="1" x14ac:dyDescent="0.2">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c r="DK163" s="7"/>
      <c r="DL163" s="7"/>
      <c r="DM163" s="7"/>
      <c r="DN163" s="7"/>
      <c r="DO163" s="7"/>
      <c r="DP163" s="7"/>
      <c r="DQ163" s="7"/>
      <c r="DR163" s="7"/>
      <c r="DS163" s="7"/>
      <c r="DT163" s="7"/>
      <c r="DU163" s="36"/>
    </row>
    <row r="164" spans="2:125" s="34" customFormat="1" ht="19.899999999999999" customHeight="1" x14ac:dyDescent="0.2">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c r="DK164" s="7"/>
      <c r="DL164" s="7"/>
      <c r="DM164" s="7"/>
      <c r="DN164" s="7"/>
      <c r="DO164" s="7"/>
      <c r="DP164" s="7"/>
      <c r="DQ164" s="7"/>
      <c r="DR164" s="7"/>
      <c r="DS164" s="7"/>
      <c r="DT164" s="7"/>
      <c r="DU164" s="36"/>
    </row>
    <row r="165" spans="2:125" s="34" customFormat="1" ht="19.899999999999999" customHeight="1" x14ac:dyDescent="0.2">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7"/>
      <c r="DK165" s="7"/>
      <c r="DL165" s="7"/>
      <c r="DM165" s="7"/>
      <c r="DN165" s="7"/>
      <c r="DO165" s="7"/>
      <c r="DP165" s="7"/>
      <c r="DQ165" s="7"/>
      <c r="DR165" s="7"/>
      <c r="DS165" s="7"/>
      <c r="DT165" s="7"/>
      <c r="DU165" s="36"/>
    </row>
    <row r="166" spans="2:125" s="34" customFormat="1" ht="19.899999999999999" customHeight="1" x14ac:dyDescent="0.2">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7"/>
      <c r="DK166" s="7"/>
      <c r="DL166" s="7"/>
      <c r="DM166" s="7"/>
      <c r="DN166" s="7"/>
      <c r="DO166" s="7"/>
      <c r="DP166" s="7"/>
      <c r="DQ166" s="7"/>
      <c r="DR166" s="7"/>
      <c r="DS166" s="7"/>
      <c r="DT166" s="7"/>
      <c r="DU166" s="36"/>
    </row>
    <row r="167" spans="2:125" s="34" customFormat="1" ht="19.899999999999999" customHeight="1" x14ac:dyDescent="0.2">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c r="DB167" s="7"/>
      <c r="DC167" s="7"/>
      <c r="DD167" s="7"/>
      <c r="DE167" s="7"/>
      <c r="DF167" s="7"/>
      <c r="DG167" s="7"/>
      <c r="DH167" s="7"/>
      <c r="DI167" s="7"/>
      <c r="DJ167" s="7"/>
      <c r="DK167" s="7"/>
      <c r="DL167" s="7"/>
      <c r="DM167" s="7"/>
      <c r="DN167" s="7"/>
      <c r="DO167" s="7"/>
      <c r="DP167" s="7"/>
      <c r="DQ167" s="7"/>
      <c r="DR167" s="7"/>
      <c r="DS167" s="7"/>
      <c r="DT167" s="7"/>
      <c r="DU167" s="36"/>
    </row>
    <row r="168" spans="2:125" s="34" customFormat="1" ht="19.899999999999999" customHeight="1" x14ac:dyDescent="0.2">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c r="CY168" s="7"/>
      <c r="CZ168" s="7"/>
      <c r="DA168" s="7"/>
      <c r="DB168" s="7"/>
      <c r="DC168" s="7"/>
      <c r="DD168" s="7"/>
      <c r="DE168" s="7"/>
      <c r="DF168" s="7"/>
      <c r="DG168" s="7"/>
      <c r="DH168" s="7"/>
      <c r="DI168" s="7"/>
      <c r="DJ168" s="7"/>
      <c r="DK168" s="7"/>
      <c r="DL168" s="7"/>
      <c r="DM168" s="7"/>
      <c r="DN168" s="7"/>
      <c r="DO168" s="7"/>
      <c r="DP168" s="7"/>
      <c r="DQ168" s="7"/>
      <c r="DR168" s="7"/>
      <c r="DS168" s="7"/>
      <c r="DT168" s="7"/>
      <c r="DU168" s="36"/>
    </row>
    <row r="169" spans="2:125" s="34" customFormat="1" ht="19.899999999999999" customHeight="1" x14ac:dyDescent="0.2">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c r="DK169" s="7"/>
      <c r="DL169" s="7"/>
      <c r="DM169" s="7"/>
      <c r="DN169" s="7"/>
      <c r="DO169" s="7"/>
      <c r="DP169" s="7"/>
      <c r="DQ169" s="7"/>
      <c r="DR169" s="7"/>
      <c r="DS169" s="7"/>
      <c r="DT169" s="7"/>
      <c r="DU169" s="36"/>
    </row>
    <row r="170" spans="2:125" s="34" customFormat="1" ht="19.899999999999999" customHeight="1" x14ac:dyDescent="0.2">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7"/>
      <c r="CW170" s="7"/>
      <c r="CX170" s="7"/>
      <c r="CY170" s="7"/>
      <c r="CZ170" s="7"/>
      <c r="DA170" s="7"/>
      <c r="DB170" s="7"/>
      <c r="DC170" s="7"/>
      <c r="DD170" s="7"/>
      <c r="DE170" s="7"/>
      <c r="DF170" s="7"/>
      <c r="DG170" s="7"/>
      <c r="DH170" s="7"/>
      <c r="DI170" s="7"/>
      <c r="DJ170" s="7"/>
      <c r="DK170" s="7"/>
      <c r="DL170" s="7"/>
      <c r="DM170" s="7"/>
      <c r="DN170" s="7"/>
      <c r="DO170" s="7"/>
      <c r="DP170" s="7"/>
      <c r="DQ170" s="7"/>
      <c r="DR170" s="7"/>
      <c r="DS170" s="7"/>
      <c r="DT170" s="7"/>
      <c r="DU170" s="36"/>
    </row>
    <row r="171" spans="2:125" s="34" customFormat="1" ht="19.899999999999999" customHeight="1" x14ac:dyDescent="0.2">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7"/>
      <c r="CW171" s="7"/>
      <c r="CX171" s="7"/>
      <c r="CY171" s="7"/>
      <c r="CZ171" s="7"/>
      <c r="DA171" s="7"/>
      <c r="DB171" s="7"/>
      <c r="DC171" s="7"/>
      <c r="DD171" s="7"/>
      <c r="DE171" s="7"/>
      <c r="DF171" s="7"/>
      <c r="DG171" s="7"/>
      <c r="DH171" s="7"/>
      <c r="DI171" s="7"/>
      <c r="DJ171" s="7"/>
      <c r="DK171" s="7"/>
      <c r="DL171" s="7"/>
      <c r="DM171" s="7"/>
      <c r="DN171" s="7"/>
      <c r="DO171" s="7"/>
      <c r="DP171" s="7"/>
      <c r="DQ171" s="7"/>
      <c r="DR171" s="7"/>
      <c r="DS171" s="7"/>
      <c r="DT171" s="7"/>
      <c r="DU171" s="36"/>
    </row>
    <row r="172" spans="2:125" s="34" customFormat="1" ht="19.899999999999999" customHeight="1" x14ac:dyDescent="0.2">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V172" s="7"/>
      <c r="CW172" s="7"/>
      <c r="CX172" s="7"/>
      <c r="CY172" s="7"/>
      <c r="CZ172" s="7"/>
      <c r="DA172" s="7"/>
      <c r="DB172" s="7"/>
      <c r="DC172" s="7"/>
      <c r="DD172" s="7"/>
      <c r="DE172" s="7"/>
      <c r="DF172" s="7"/>
      <c r="DG172" s="7"/>
      <c r="DH172" s="7"/>
      <c r="DI172" s="7"/>
      <c r="DJ172" s="7"/>
      <c r="DK172" s="7"/>
      <c r="DL172" s="7"/>
      <c r="DM172" s="7"/>
      <c r="DN172" s="7"/>
      <c r="DO172" s="7"/>
      <c r="DP172" s="7"/>
      <c r="DQ172" s="7"/>
      <c r="DR172" s="7"/>
      <c r="DS172" s="7"/>
      <c r="DT172" s="7"/>
      <c r="DU172" s="36"/>
    </row>
    <row r="173" spans="2:125" s="34" customFormat="1" ht="19.899999999999999" customHeight="1" x14ac:dyDescent="0.2">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c r="BH173" s="16"/>
      <c r="BI173" s="16"/>
      <c r="BJ173" s="16"/>
      <c r="BK173" s="16"/>
      <c r="BL173" s="16"/>
      <c r="BM173" s="16"/>
      <c r="BN173" s="16"/>
      <c r="BO173" s="16"/>
      <c r="BP173" s="16"/>
      <c r="BQ173" s="16"/>
      <c r="BR173" s="16"/>
      <c r="BS173" s="16"/>
      <c r="BT173" s="16"/>
      <c r="BU173" s="16"/>
      <c r="BV173" s="16"/>
      <c r="BW173" s="16"/>
      <c r="BX173" s="16"/>
      <c r="BY173" s="16"/>
      <c r="BZ173" s="16"/>
      <c r="CA173" s="16"/>
      <c r="CB173" s="16"/>
      <c r="CC173" s="16"/>
      <c r="CD173" s="16"/>
      <c r="CE173" s="16"/>
      <c r="CF173" s="16"/>
      <c r="CG173" s="16"/>
      <c r="CH173" s="16"/>
      <c r="CI173" s="16"/>
      <c r="CJ173" s="16"/>
      <c r="CK173" s="16"/>
      <c r="CL173" s="16"/>
      <c r="CM173" s="16"/>
      <c r="CN173" s="16"/>
      <c r="CO173" s="16"/>
      <c r="CP173" s="16"/>
      <c r="CQ173" s="16"/>
      <c r="CR173" s="16"/>
      <c r="CS173" s="16"/>
      <c r="CT173" s="16"/>
      <c r="CU173" s="16"/>
      <c r="CV173" s="16"/>
      <c r="CW173" s="16"/>
      <c r="CX173" s="16"/>
      <c r="CY173" s="16"/>
      <c r="CZ173" s="16"/>
      <c r="DA173" s="16"/>
      <c r="DB173" s="16"/>
      <c r="DC173" s="16"/>
      <c r="DD173" s="16"/>
      <c r="DE173" s="16"/>
      <c r="DF173" s="16"/>
      <c r="DG173" s="16"/>
      <c r="DH173" s="16"/>
      <c r="DI173" s="16"/>
      <c r="DJ173" s="16"/>
      <c r="DK173" s="16"/>
      <c r="DL173" s="16"/>
      <c r="DM173" s="16"/>
      <c r="DN173" s="16"/>
      <c r="DO173" s="16"/>
      <c r="DP173" s="16"/>
      <c r="DQ173" s="16"/>
      <c r="DR173" s="16"/>
      <c r="DS173" s="16"/>
      <c r="DT173" s="16"/>
      <c r="DU173" s="36"/>
    </row>
    <row r="174" spans="2:125" s="34" customFormat="1" ht="19.899999999999999" customHeight="1" x14ac:dyDescent="0.2">
      <c r="B174" s="35"/>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5"/>
      <c r="AC174" s="35"/>
      <c r="AD174" s="35"/>
      <c r="AE174" s="35"/>
      <c r="AF174" s="35"/>
      <c r="AG174" s="35"/>
      <c r="AH174" s="35"/>
      <c r="AI174" s="35"/>
      <c r="AJ174" s="35"/>
      <c r="AK174" s="35"/>
      <c r="AL174" s="35"/>
      <c r="AM174" s="35"/>
      <c r="AN174" s="35"/>
      <c r="AO174" s="35"/>
      <c r="AP174" s="35"/>
      <c r="AQ174" s="35"/>
      <c r="AR174" s="35"/>
      <c r="AS174" s="35"/>
      <c r="AT174" s="35"/>
      <c r="AU174" s="35"/>
      <c r="AV174" s="35"/>
      <c r="AW174" s="35"/>
      <c r="AX174" s="35"/>
      <c r="AY174" s="35"/>
      <c r="AZ174" s="35"/>
      <c r="BA174" s="35"/>
      <c r="BB174" s="35"/>
      <c r="BC174" s="35"/>
      <c r="BD174" s="35"/>
      <c r="CR174" s="37"/>
    </row>
    <row r="175" spans="2:125" s="34" customFormat="1" ht="19.899999999999999" customHeight="1" x14ac:dyDescent="0.2">
      <c r="B175" s="35"/>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c r="AA175" s="35"/>
      <c r="AB175" s="35"/>
      <c r="AC175" s="35"/>
      <c r="AD175" s="35"/>
      <c r="AE175" s="35"/>
      <c r="AF175" s="35"/>
      <c r="AG175" s="35"/>
      <c r="AH175" s="35"/>
      <c r="AI175" s="35"/>
      <c r="AJ175" s="35"/>
      <c r="AK175" s="35"/>
      <c r="AL175" s="35"/>
      <c r="AM175" s="35"/>
      <c r="AN175" s="35"/>
      <c r="AO175" s="35"/>
      <c r="AP175" s="35"/>
      <c r="AQ175" s="35"/>
      <c r="AR175" s="35"/>
      <c r="AS175" s="35"/>
      <c r="AT175" s="35"/>
      <c r="AU175" s="35"/>
      <c r="AV175" s="35"/>
      <c r="AW175" s="35"/>
      <c r="AX175" s="35"/>
      <c r="AY175" s="35"/>
      <c r="AZ175" s="35"/>
      <c r="BA175" s="35"/>
      <c r="BB175" s="35"/>
      <c r="BC175" s="35"/>
      <c r="BD175" s="35"/>
    </row>
    <row r="176" spans="2:125" s="34" customFormat="1" ht="19.899999999999999" customHeight="1" x14ac:dyDescent="0.2">
      <c r="B176" s="35"/>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5"/>
      <c r="AC176" s="35"/>
      <c r="AD176" s="35"/>
      <c r="AE176" s="35"/>
      <c r="AF176" s="35"/>
      <c r="AG176" s="35"/>
      <c r="AH176" s="35"/>
      <c r="AI176" s="35"/>
      <c r="AJ176" s="35"/>
      <c r="AK176" s="35"/>
      <c r="AL176" s="35"/>
      <c r="AM176" s="35"/>
      <c r="AN176" s="35"/>
      <c r="AO176" s="35"/>
      <c r="AP176" s="35"/>
      <c r="AQ176" s="35"/>
      <c r="AR176" s="35"/>
      <c r="AS176" s="35"/>
      <c r="AT176" s="35"/>
      <c r="AU176" s="35"/>
      <c r="AV176" s="35"/>
      <c r="AW176" s="35"/>
      <c r="AX176" s="35"/>
      <c r="AY176" s="35"/>
      <c r="AZ176" s="35"/>
      <c r="BA176" s="35"/>
      <c r="BB176" s="35"/>
      <c r="BC176" s="35"/>
      <c r="BD176" s="35"/>
    </row>
    <row r="177" spans="2:56" s="34" customFormat="1" ht="19.899999999999999" customHeight="1" x14ac:dyDescent="0.2">
      <c r="B177" s="35"/>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c r="AA177" s="35"/>
      <c r="AB177" s="35"/>
      <c r="AC177" s="35"/>
      <c r="AD177" s="35"/>
      <c r="AE177" s="35"/>
      <c r="AF177" s="35"/>
      <c r="AG177" s="35"/>
      <c r="AH177" s="35"/>
      <c r="AI177" s="35"/>
      <c r="AJ177" s="35"/>
      <c r="AK177" s="35"/>
      <c r="AL177" s="35"/>
      <c r="AM177" s="35"/>
      <c r="AN177" s="35"/>
      <c r="AO177" s="35"/>
      <c r="AP177" s="35"/>
      <c r="AQ177" s="35"/>
      <c r="AR177" s="35"/>
      <c r="AS177" s="35"/>
      <c r="AT177" s="35"/>
      <c r="AU177" s="35"/>
      <c r="AV177" s="35"/>
      <c r="AW177" s="35"/>
      <c r="AX177" s="35"/>
      <c r="AY177" s="35"/>
      <c r="AZ177" s="35"/>
      <c r="BA177" s="35"/>
      <c r="BB177" s="35"/>
      <c r="BC177" s="35"/>
      <c r="BD177" s="35"/>
    </row>
    <row r="178" spans="2:56" s="34" customFormat="1" ht="19.899999999999999" customHeight="1" x14ac:dyDescent="0.2">
      <c r="B178" s="35"/>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5"/>
      <c r="AC178" s="35"/>
      <c r="AD178" s="35"/>
      <c r="AE178" s="35"/>
      <c r="AF178" s="35"/>
      <c r="AG178" s="35"/>
      <c r="AH178" s="35"/>
      <c r="AI178" s="35"/>
      <c r="AJ178" s="35"/>
      <c r="AK178" s="35"/>
      <c r="AL178" s="35"/>
      <c r="AM178" s="35"/>
      <c r="AN178" s="35"/>
      <c r="AO178" s="35"/>
      <c r="AP178" s="35"/>
      <c r="AQ178" s="35"/>
      <c r="AR178" s="35"/>
      <c r="AS178" s="35"/>
      <c r="AT178" s="35"/>
      <c r="AU178" s="35"/>
      <c r="AV178" s="35"/>
      <c r="AW178" s="35"/>
      <c r="AX178" s="35"/>
      <c r="AY178" s="35"/>
      <c r="AZ178" s="35"/>
      <c r="BA178" s="35"/>
      <c r="BB178" s="35"/>
      <c r="BC178" s="35"/>
      <c r="BD178" s="35"/>
    </row>
    <row r="179" spans="2:56" s="34" customFormat="1" ht="19.899999999999999" customHeight="1" x14ac:dyDescent="0.2">
      <c r="B179" s="35"/>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5"/>
      <c r="AC179" s="35"/>
      <c r="AD179" s="35"/>
      <c r="AE179" s="35"/>
      <c r="AF179" s="35"/>
      <c r="AG179" s="35"/>
      <c r="AH179" s="35"/>
      <c r="AI179" s="35"/>
      <c r="AJ179" s="35"/>
      <c r="AK179" s="35"/>
      <c r="AL179" s="35"/>
      <c r="AM179" s="35"/>
      <c r="AN179" s="35"/>
      <c r="AO179" s="35"/>
      <c r="AP179" s="35"/>
      <c r="AQ179" s="35"/>
      <c r="AR179" s="35"/>
      <c r="AS179" s="35"/>
      <c r="AT179" s="35"/>
      <c r="AU179" s="35"/>
      <c r="AV179" s="35"/>
      <c r="AW179" s="35"/>
      <c r="AX179" s="35"/>
      <c r="AY179" s="35"/>
      <c r="AZ179" s="35"/>
      <c r="BA179" s="35"/>
      <c r="BB179" s="35"/>
      <c r="BC179" s="35"/>
      <c r="BD179" s="35"/>
    </row>
    <row r="180" spans="2:56" s="34" customFormat="1" ht="19.899999999999999" customHeight="1" x14ac:dyDescent="0.2">
      <c r="B180" s="35"/>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5"/>
      <c r="AC180" s="35"/>
      <c r="AD180" s="35"/>
      <c r="AE180" s="35"/>
      <c r="AF180" s="35"/>
      <c r="AG180" s="35"/>
      <c r="AH180" s="35"/>
      <c r="AI180" s="35"/>
      <c r="AJ180" s="35"/>
      <c r="AK180" s="35"/>
      <c r="AL180" s="35"/>
      <c r="AM180" s="35"/>
      <c r="AN180" s="35"/>
      <c r="AO180" s="35"/>
      <c r="AP180" s="35"/>
      <c r="AQ180" s="35"/>
      <c r="AR180" s="35"/>
      <c r="AS180" s="35"/>
      <c r="AT180" s="35"/>
      <c r="AU180" s="35"/>
      <c r="AV180" s="35"/>
      <c r="AW180" s="35"/>
      <c r="AX180" s="35"/>
      <c r="AY180" s="35"/>
      <c r="AZ180" s="35"/>
      <c r="BA180" s="35"/>
      <c r="BB180" s="35"/>
      <c r="BC180" s="35"/>
      <c r="BD180" s="35"/>
    </row>
    <row r="181" spans="2:56" s="34" customFormat="1" ht="19.899999999999999" customHeight="1" x14ac:dyDescent="0.2">
      <c r="B181" s="35"/>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5"/>
      <c r="AC181" s="35"/>
      <c r="AD181" s="35"/>
      <c r="AE181" s="35"/>
      <c r="AF181" s="35"/>
      <c r="AG181" s="35"/>
      <c r="AH181" s="35"/>
      <c r="AI181" s="35"/>
      <c r="AJ181" s="35"/>
      <c r="AK181" s="35"/>
      <c r="AL181" s="35"/>
      <c r="AM181" s="35"/>
      <c r="AN181" s="35"/>
      <c r="AO181" s="35"/>
      <c r="AP181" s="35"/>
      <c r="AQ181" s="35"/>
      <c r="AR181" s="35"/>
      <c r="AS181" s="35"/>
      <c r="AT181" s="35"/>
      <c r="AU181" s="35"/>
      <c r="AV181" s="35"/>
      <c r="AW181" s="35"/>
      <c r="AX181" s="35"/>
      <c r="AY181" s="35"/>
      <c r="AZ181" s="35"/>
      <c r="BA181" s="35"/>
      <c r="BB181" s="35"/>
      <c r="BC181" s="35"/>
      <c r="BD181" s="35"/>
    </row>
    <row r="182" spans="2:56" s="34" customFormat="1" ht="19.899999999999999" customHeight="1" x14ac:dyDescent="0.2">
      <c r="B182" s="35"/>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5"/>
      <c r="AC182" s="35"/>
      <c r="AD182" s="35"/>
      <c r="AE182" s="35"/>
      <c r="AF182" s="35"/>
      <c r="AG182" s="35"/>
      <c r="AH182" s="35"/>
      <c r="AI182" s="35"/>
      <c r="AJ182" s="35"/>
      <c r="AK182" s="35"/>
      <c r="AL182" s="35"/>
      <c r="AM182" s="35"/>
      <c r="AN182" s="35"/>
      <c r="AO182" s="35"/>
      <c r="AP182" s="35"/>
      <c r="AQ182" s="35"/>
      <c r="AR182" s="35"/>
      <c r="AS182" s="35"/>
      <c r="AT182" s="35"/>
      <c r="AU182" s="35"/>
      <c r="AV182" s="35"/>
      <c r="AW182" s="35"/>
      <c r="AX182" s="35"/>
      <c r="AY182" s="35"/>
      <c r="AZ182" s="35"/>
      <c r="BA182" s="35"/>
      <c r="BB182" s="35"/>
      <c r="BC182" s="35"/>
      <c r="BD182" s="35"/>
    </row>
    <row r="183" spans="2:56" s="34" customFormat="1" ht="19.899999999999999" customHeight="1" x14ac:dyDescent="0.2">
      <c r="B183" s="35"/>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5"/>
      <c r="AC183" s="35"/>
      <c r="AD183" s="35"/>
      <c r="AE183" s="35"/>
      <c r="AF183" s="35"/>
      <c r="AG183" s="35"/>
      <c r="AH183" s="35"/>
      <c r="AI183" s="35"/>
      <c r="AJ183" s="35"/>
      <c r="AK183" s="35"/>
      <c r="AL183" s="35"/>
      <c r="AM183" s="35"/>
      <c r="AN183" s="35"/>
      <c r="AO183" s="35"/>
      <c r="AP183" s="35"/>
      <c r="AQ183" s="35"/>
      <c r="AR183" s="35"/>
      <c r="AS183" s="35"/>
      <c r="AT183" s="35"/>
      <c r="AU183" s="35"/>
      <c r="AV183" s="35"/>
      <c r="AW183" s="35"/>
      <c r="AX183" s="35"/>
      <c r="AY183" s="35"/>
      <c r="AZ183" s="35"/>
      <c r="BA183" s="35"/>
      <c r="BB183" s="35"/>
      <c r="BC183" s="35"/>
      <c r="BD183" s="35"/>
    </row>
    <row r="184" spans="2:56" s="34" customFormat="1" ht="19.899999999999999" customHeight="1" x14ac:dyDescent="0.2">
      <c r="B184" s="35"/>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5"/>
      <c r="AC184" s="35"/>
      <c r="AD184" s="35"/>
      <c r="AE184" s="35"/>
      <c r="AF184" s="35"/>
      <c r="AG184" s="35"/>
      <c r="AH184" s="35"/>
      <c r="AI184" s="35"/>
      <c r="AJ184" s="35"/>
      <c r="AK184" s="35"/>
      <c r="AL184" s="35"/>
      <c r="AM184" s="35"/>
      <c r="AN184" s="35"/>
      <c r="AO184" s="35"/>
      <c r="AP184" s="35"/>
      <c r="AQ184" s="35"/>
      <c r="AR184" s="35"/>
      <c r="AS184" s="35"/>
      <c r="AT184" s="35"/>
      <c r="AU184" s="35"/>
      <c r="AV184" s="35"/>
      <c r="AW184" s="35"/>
      <c r="AX184" s="35"/>
      <c r="AY184" s="35"/>
      <c r="AZ184" s="35"/>
      <c r="BA184" s="35"/>
      <c r="BB184" s="35"/>
      <c r="BC184" s="35"/>
      <c r="BD184" s="35"/>
    </row>
    <row r="185" spans="2:56" s="39" customFormat="1" ht="19.899999999999999" customHeight="1" x14ac:dyDescent="0.2">
      <c r="B185" s="38"/>
      <c r="C185" s="38"/>
      <c r="D185" s="38"/>
      <c r="E185" s="38"/>
      <c r="F185" s="38"/>
      <c r="G185" s="38"/>
      <c r="H185" s="38"/>
      <c r="I185" s="38"/>
      <c r="J185" s="38"/>
      <c r="K185" s="38"/>
      <c r="L185" s="38"/>
      <c r="M185" s="38"/>
      <c r="N185" s="38"/>
      <c r="O185" s="38"/>
      <c r="P185" s="38"/>
      <c r="Q185" s="38"/>
      <c r="R185" s="38"/>
      <c r="S185" s="38"/>
      <c r="T185" s="38"/>
      <c r="U185" s="38"/>
      <c r="V185" s="38"/>
      <c r="W185" s="38"/>
      <c r="X185" s="38"/>
      <c r="Y185" s="38"/>
      <c r="Z185" s="38"/>
      <c r="AA185" s="38"/>
      <c r="AB185" s="38"/>
      <c r="AC185" s="38"/>
      <c r="AD185" s="38"/>
      <c r="AE185" s="38"/>
      <c r="AF185" s="38"/>
      <c r="AG185" s="38"/>
      <c r="AH185" s="38"/>
      <c r="AI185" s="38"/>
      <c r="AJ185" s="38"/>
      <c r="AK185" s="38"/>
      <c r="AL185" s="38"/>
      <c r="AM185" s="38"/>
      <c r="AN185" s="38"/>
      <c r="AO185" s="38"/>
      <c r="AP185" s="38"/>
      <c r="AQ185" s="38"/>
      <c r="AR185" s="38"/>
      <c r="AS185" s="38"/>
      <c r="AT185" s="38"/>
      <c r="AU185" s="38"/>
      <c r="AV185" s="38"/>
      <c r="AW185" s="38"/>
      <c r="AX185" s="38"/>
      <c r="AY185" s="38"/>
      <c r="AZ185" s="38"/>
      <c r="BA185" s="38"/>
      <c r="BB185" s="38"/>
      <c r="BC185" s="38"/>
      <c r="BD185" s="38"/>
    </row>
  </sheetData>
  <mergeCells count="2">
    <mergeCell ref="A2:XFD2"/>
    <mergeCell ref="A145:AH145"/>
  </mergeCells>
  <phoneticPr fontId="3" type="noConversion"/>
  <conditionalFormatting sqref="B5:BD142">
    <cfRule type="containsBlanks" dxfId="11" priority="1" stopIfTrue="1">
      <formula>LEN(TRIM(B5))=0</formula>
    </cfRule>
  </conditionalFormatting>
  <printOptions gridLines="1"/>
  <pageMargins left="0.75" right="0.75" top="0.49" bottom="0.5" header="0.5" footer="0.5"/>
  <pageSetup scale="43" fitToWidth="3" fitToHeight="3"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pageSetUpPr fitToPage="1"/>
  </sheetPr>
  <dimension ref="A1:E11"/>
  <sheetViews>
    <sheetView showGridLines="0" workbookViewId="0">
      <selection activeCell="D19" sqref="D19"/>
    </sheetView>
  </sheetViews>
  <sheetFormatPr defaultColWidth="8.85546875" defaultRowHeight="19.899999999999999" customHeight="1" x14ac:dyDescent="0.2"/>
  <cols>
    <col min="1" max="1" width="20.5703125" style="9" customWidth="1"/>
    <col min="2" max="5" width="29.5703125" style="8" customWidth="1"/>
    <col min="6" max="16384" width="8.85546875" style="17"/>
  </cols>
  <sheetData>
    <row r="1" spans="1:5" ht="20.100000000000001" customHeight="1" x14ac:dyDescent="0.2"/>
    <row r="2" spans="1:5" s="165" customFormat="1" ht="30" customHeight="1" x14ac:dyDescent="0.2">
      <c r="A2" s="164" t="s">
        <v>320</v>
      </c>
    </row>
    <row r="3" spans="1:5" ht="20.100000000000001" customHeight="1" x14ac:dyDescent="0.2"/>
    <row r="4" spans="1:5" s="19" customFormat="1" ht="19.899999999999999" customHeight="1" x14ac:dyDescent="0.2">
      <c r="A4" s="6"/>
      <c r="B4" s="47" t="s">
        <v>233</v>
      </c>
      <c r="C4" s="47" t="s">
        <v>234</v>
      </c>
      <c r="D4" s="47" t="s">
        <v>321</v>
      </c>
      <c r="E4" s="47" t="s">
        <v>87</v>
      </c>
    </row>
    <row r="5" spans="1:5" ht="49.9" customHeight="1" x14ac:dyDescent="0.2">
      <c r="A5" s="63" t="s">
        <v>88</v>
      </c>
      <c r="B5" s="54" t="s">
        <v>87</v>
      </c>
      <c r="C5" s="54" t="s">
        <v>87</v>
      </c>
      <c r="D5" s="54" t="s">
        <v>87</v>
      </c>
      <c r="E5" s="54" t="s">
        <v>87</v>
      </c>
    </row>
    <row r="6" spans="1:5" ht="19.899999999999999" customHeight="1" x14ac:dyDescent="0.2">
      <c r="A6" s="68" t="s">
        <v>91</v>
      </c>
      <c r="B6" s="81">
        <v>1</v>
      </c>
      <c r="C6" s="81">
        <v>0</v>
      </c>
      <c r="D6" s="81">
        <v>1</v>
      </c>
      <c r="E6" s="81">
        <v>11</v>
      </c>
    </row>
    <row r="7" spans="1:5" ht="19.899999999999999" customHeight="1" x14ac:dyDescent="0.2">
      <c r="A7" s="69" t="s">
        <v>107</v>
      </c>
      <c r="B7" s="83">
        <v>52</v>
      </c>
      <c r="C7" s="83">
        <v>17</v>
      </c>
      <c r="D7" s="83">
        <v>35</v>
      </c>
      <c r="E7" s="83">
        <v>38</v>
      </c>
    </row>
    <row r="8" spans="1:5" ht="19.899999999999999" customHeight="1" x14ac:dyDescent="0.2">
      <c r="A8" s="68" t="s">
        <v>230</v>
      </c>
      <c r="B8" s="81">
        <v>31</v>
      </c>
      <c r="C8" s="81">
        <v>31</v>
      </c>
      <c r="D8" s="81">
        <v>0</v>
      </c>
      <c r="E8" s="81">
        <v>7</v>
      </c>
    </row>
    <row r="9" spans="1:5" ht="19.899999999999999" customHeight="1" x14ac:dyDescent="0.2">
      <c r="A9" s="62" t="s">
        <v>87</v>
      </c>
      <c r="B9" s="90">
        <v>84</v>
      </c>
      <c r="C9" s="90">
        <v>48</v>
      </c>
      <c r="D9" s="90">
        <v>36</v>
      </c>
      <c r="E9" s="90">
        <v>56</v>
      </c>
    </row>
    <row r="11" spans="1:5" ht="19.899999999999999" customHeight="1" x14ac:dyDescent="0.2">
      <c r="A11" s="173" t="s">
        <v>322</v>
      </c>
      <c r="B11" s="173"/>
    </row>
  </sheetData>
  <mergeCells count="2">
    <mergeCell ref="A2:XFD2"/>
    <mergeCell ref="A11:B11"/>
  </mergeCells>
  <phoneticPr fontId="3" type="noConversion"/>
  <printOptions gridLines="1"/>
  <pageMargins left="0.75" right="0.75" top="0.49" bottom="0.5" header="0.5" footer="0.5"/>
  <pageSetup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AB5B80D764F744A9E6CF4D992B51F67" ma:contentTypeVersion="16" ma:contentTypeDescription="Create a new document." ma:contentTypeScope="" ma:versionID="f6b508c39c2863cf7a6c5eda62a07b2d">
  <xsd:schema xmlns:xsd="http://www.w3.org/2001/XMLSchema" xmlns:xs="http://www.w3.org/2001/XMLSchema" xmlns:p="http://schemas.microsoft.com/office/2006/metadata/properties" xmlns:ns2="7e4db661-fd97-4e24-ad90-ec33ced4e150" xmlns:ns3="02217bdf-fc03-4208-830c-4824b835e77d" xmlns:ns4="b2d60982-4516-412d-bff1-9ad064f9bc78" targetNamespace="http://schemas.microsoft.com/office/2006/metadata/properties" ma:root="true" ma:fieldsID="af8995051bc450368c1a1826189ffa39" ns2:_="" ns3:_="" ns4:_="">
    <xsd:import namespace="7e4db661-fd97-4e24-ad90-ec33ced4e150"/>
    <xsd:import namespace="02217bdf-fc03-4208-830c-4824b835e77d"/>
    <xsd:import namespace="b2d60982-4516-412d-bff1-9ad064f9bc7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4db661-fd97-4e24-ad90-ec33ced4e1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3aeb277-6821-430a-8650-b85d591c17e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2217bdf-fc03-4208-830c-4824b835e77d"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2d60982-4516-412d-bff1-9ad064f9bc78"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c19ab593-b6c2-4187-b32f-420a4307f2ac}" ma:internalName="TaxCatchAll" ma:showField="CatchAllData" ma:web="b2d60982-4516-412d-bff1-9ad064f9bc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2d60982-4516-412d-bff1-9ad064f9bc78" xsi:nil="true"/>
    <lcf76f155ced4ddcb4097134ff3c332f xmlns="7e4db661-fd97-4e24-ad90-ec33ced4e15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76FFDFB-7EC6-4851-8714-B244DD3CD9F1}">
  <ds:schemaRefs>
    <ds:schemaRef ds:uri="http://schemas.microsoft.com/sharepoint/v3/contenttype/forms"/>
  </ds:schemaRefs>
</ds:datastoreItem>
</file>

<file path=customXml/itemProps2.xml><?xml version="1.0" encoding="utf-8"?>
<ds:datastoreItem xmlns:ds="http://schemas.openxmlformats.org/officeDocument/2006/customXml" ds:itemID="{D397B708-AFFB-44C6-8ADF-E2EFD135E7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4db661-fd97-4e24-ad90-ec33ced4e150"/>
    <ds:schemaRef ds:uri="02217bdf-fc03-4208-830c-4824b835e77d"/>
    <ds:schemaRef ds:uri="b2d60982-4516-412d-bff1-9ad064f9bc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D1599B9-358A-4471-9B93-EDDF2C6A76D2}">
  <ds:schemaRefs>
    <ds:schemaRef ds:uri="http://schemas.microsoft.com/office/2006/metadata/properties"/>
    <ds:schemaRef ds:uri="http://schemas.microsoft.com/office/infopath/2007/PartnerControls"/>
    <ds:schemaRef ds:uri="b2d60982-4516-412d-bff1-9ad064f9bc78"/>
    <ds:schemaRef ds:uri="7e4db661-fd97-4e24-ad90-ec33ced4e15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1</vt:i4>
      </vt:variant>
    </vt:vector>
  </HeadingPairs>
  <TitlesOfParts>
    <vt:vector size="22" baseType="lpstr">
      <vt:lpstr>Introduction</vt:lpstr>
      <vt:lpstr>Table of Contents</vt:lpstr>
      <vt:lpstr>41</vt:lpstr>
      <vt:lpstr>42</vt:lpstr>
      <vt:lpstr>43</vt:lpstr>
      <vt:lpstr>44 </vt:lpstr>
      <vt:lpstr>45</vt:lpstr>
      <vt:lpstr>46</vt:lpstr>
      <vt:lpstr>47</vt:lpstr>
      <vt:lpstr>48</vt:lpstr>
      <vt:lpstr>49</vt:lpstr>
      <vt:lpstr>50</vt:lpstr>
      <vt:lpstr>51</vt:lpstr>
      <vt:lpstr>52</vt:lpstr>
      <vt:lpstr>53</vt:lpstr>
      <vt:lpstr>54</vt:lpstr>
      <vt:lpstr>55</vt:lpstr>
      <vt:lpstr>56</vt:lpstr>
      <vt:lpstr>A1</vt:lpstr>
      <vt:lpstr>B1</vt:lpstr>
      <vt:lpstr>B2</vt:lpstr>
      <vt:lpstr>'41'!Print_Area</vt:lpstr>
    </vt:vector>
  </TitlesOfParts>
  <Manager/>
  <Company>AACP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dc:creator>
  <cp:keywords/>
  <dc:description/>
  <cp:lastModifiedBy>Nguyen, Nancy</cp:lastModifiedBy>
  <cp:revision/>
  <dcterms:created xsi:type="dcterms:W3CDTF">2008-02-08T16:42:05Z</dcterms:created>
  <dcterms:modified xsi:type="dcterms:W3CDTF">2025-11-25T15:59:54Z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0x010100EAB5B80D764F744A9E6CF4D992B51F67</vt:lpwstr>
  </property>
  <property fmtid="{D5CDD505-2E9C-101B-9397-08002B2CF9AE}" pid="3" name="MediaServiceImageTags">
    <vt:lpwstr/>
  </property>
</Properties>
</file>