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9780"/>
  </bookViews>
  <sheets>
    <sheet name="FY2012" sheetId="2" r:id="rId1"/>
  </sheets>
  <calcPr calcId="125725"/>
</workbook>
</file>

<file path=xl/calcChain.xml><?xml version="1.0" encoding="utf-8"?>
<calcChain xmlns="http://schemas.openxmlformats.org/spreadsheetml/2006/main">
  <c r="Z45" i="2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B44"/>
  <c r="Z41"/>
  <c r="Z42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3"/>
</calcChain>
</file>

<file path=xl/sharedStrings.xml><?xml version="1.0" encoding="utf-8"?>
<sst xmlns="http://schemas.openxmlformats.org/spreadsheetml/2006/main" count="81" uniqueCount="81">
  <si>
    <t>University</t>
  </si>
  <si>
    <t>NIH</t>
  </si>
  <si>
    <t>NSF</t>
  </si>
  <si>
    <t>University of California, San Francisco School of Pharmacy</t>
  </si>
  <si>
    <t>University of North Carolina at Chapel Hill UNC Eshelman School of Pharmacy</t>
  </si>
  <si>
    <t>The University of Utah College of Pharmacy</t>
  </si>
  <si>
    <t>The University of Kansas School of Pharmacy</t>
  </si>
  <si>
    <t>University of Colorado Skaggs School of Pharmacy and Pharmaceutical Sciences</t>
  </si>
  <si>
    <t>University of California, San Diego Skaggs School of Pharmacy and Pharmaceutical Sciences</t>
  </si>
  <si>
    <t>University of Washington School of Pharmacy</t>
  </si>
  <si>
    <t>University of Minnesota College of Pharmacy</t>
  </si>
  <si>
    <t xml:space="preserve">University of Illinois at Chicago College of Pharmacy </t>
  </si>
  <si>
    <t>University of Michigan College of Pharmacy</t>
  </si>
  <si>
    <t>Rutgers, The State University of New Jersey Ernest Mario School of Pharmacy</t>
  </si>
  <si>
    <t>University of Pittsburgh School of Pharmacy</t>
  </si>
  <si>
    <t>The University of Texas at Austin College of Pharmacy</t>
  </si>
  <si>
    <t>The University of Arizona College of Pharmacy</t>
  </si>
  <si>
    <t>University of Southern California School of Pharmacy</t>
  </si>
  <si>
    <t>Northeastern University  Bouve College of Health Sciences School of Pharmacy</t>
  </si>
  <si>
    <t>University of Kentucky College of Pharmacy</t>
  </si>
  <si>
    <t>University of Florida College of Pharmacy</t>
  </si>
  <si>
    <t>University of Wisconsin-Madison School of Pharmacy</t>
  </si>
  <si>
    <t>South Carolina College of Pharmacy</t>
  </si>
  <si>
    <t>University of Maryland School of Pharmacy</t>
  </si>
  <si>
    <t>University at Buffalo, The State University of New York  School of Pharmacy and Pharmaceutical Sciences</t>
  </si>
  <si>
    <t>Virginia Commonwealth University School of Pharmacy</t>
  </si>
  <si>
    <t>The Ohio State University College of Pharmacy</t>
  </si>
  <si>
    <t>The University of Tennessee College of Pharmacy</t>
  </si>
  <si>
    <t>The University of Montana Skaggs School of Pharmacy</t>
  </si>
  <si>
    <t>The University of Iowa College of Pharmacy</t>
  </si>
  <si>
    <t>Washington State University College of Pharmacy</t>
  </si>
  <si>
    <t>The University of Georgia College of Pharmacy</t>
  </si>
  <si>
    <t>University of Connecticut School of Pharmacy</t>
  </si>
  <si>
    <t>The University of Louisiana at Monroe College of Pharmacy</t>
  </si>
  <si>
    <t>Auburn University Harrison School of Pharmacy</t>
  </si>
  <si>
    <t>The University of Toledo College of Pharmacy and Pharmaceutical Sciences</t>
  </si>
  <si>
    <t>North Dakota State University College of Pharmacy, Nursing, and Allied Sciences</t>
  </si>
  <si>
    <t>PhRMA Foundation</t>
  </si>
  <si>
    <t>American Chemical Society</t>
  </si>
  <si>
    <t>Private or Pharmaceutical Industry</t>
  </si>
  <si>
    <t>AHRQ</t>
  </si>
  <si>
    <t>ASHP</t>
  </si>
  <si>
    <t>AFPE</t>
  </si>
  <si>
    <t>American Cancer Society</t>
  </si>
  <si>
    <t>Western University of Health Sciences</t>
  </si>
  <si>
    <t>The University of New Mexico</t>
  </si>
  <si>
    <t>University of Cincinnati</t>
  </si>
  <si>
    <t>Community Pharmacy Foundation</t>
  </si>
  <si>
    <t>The University of Oklahoma</t>
  </si>
  <si>
    <t>Cystic Fibrosis Foundation</t>
  </si>
  <si>
    <t>South Dakota State University</t>
  </si>
  <si>
    <t>DOD</t>
  </si>
  <si>
    <t>West Virginia University</t>
  </si>
  <si>
    <t>Abbreviated Agencies</t>
  </si>
  <si>
    <t>AFPE: American Foundation for Pharmaceutical Education</t>
  </si>
  <si>
    <t>AHA: American Heart Association</t>
  </si>
  <si>
    <t>AHRQ: Agency for Healthcare Research and Quality</t>
  </si>
  <si>
    <t>ASHP: American Society of Health-System Pharmacists</t>
  </si>
  <si>
    <t>NIH: National Institutes of Health</t>
  </si>
  <si>
    <t>PhRMA Foundation: Pharmaceutical Research and Manufacturers of America Foundation</t>
  </si>
  <si>
    <t>The following table lists Student Research Grant Data from colleges of pharmacy in FY2012 by institutions and funding agencies</t>
  </si>
  <si>
    <t xml:space="preserve">AHA </t>
  </si>
  <si>
    <t>APhA</t>
  </si>
  <si>
    <t>APhA: American Pharmacists Association</t>
  </si>
  <si>
    <t xml:space="preserve">Foreign </t>
  </si>
  <si>
    <t>Sigma Xi</t>
  </si>
  <si>
    <t>ACSM Foundation</t>
  </si>
  <si>
    <t>ACSM: American College of Sports Medicine</t>
  </si>
  <si>
    <t>VA</t>
  </si>
  <si>
    <t>VA: Veteran's Administration</t>
  </si>
  <si>
    <t>Ford Foundation</t>
  </si>
  <si>
    <t>HHMI</t>
  </si>
  <si>
    <t>HHMI: Howard Hughes Medical Institute</t>
  </si>
  <si>
    <t>USP</t>
  </si>
  <si>
    <t>USP: US Pharmacopeial Convention</t>
  </si>
  <si>
    <t>Susan G. Komen Fdn</t>
  </si>
  <si>
    <t>APS</t>
  </si>
  <si>
    <t>APS: AMERICAN PHYSIOLOGY SOCIETY</t>
  </si>
  <si>
    <t>College/School Total</t>
  </si>
  <si>
    <t>Total by Agency</t>
  </si>
  <si>
    <t>Total of All Colleges and Schools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</si>
</sst>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>
      <alignment wrapText="1"/>
    </xf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/>
    <xf numFmtId="0" fontId="0" fillId="0" borderId="0" xfId="0" applyBorder="1"/>
    <xf numFmtId="0" fontId="0" fillId="2" borderId="1" xfId="0" applyFill="1" applyBorder="1" applyProtection="1">
      <protection locked="0"/>
    </xf>
    <xf numFmtId="0" fontId="2" fillId="0" borderId="0" xfId="0" applyFont="1" applyFill="1" applyBorder="1"/>
    <xf numFmtId="164" fontId="3" fillId="0" borderId="0" xfId="3" applyNumberFormat="1" applyFont="1" applyAlignment="1">
      <alignment vertical="top"/>
    </xf>
    <xf numFmtId="0" fontId="5" fillId="0" borderId="0" xfId="0" applyFont="1"/>
    <xf numFmtId="0" fontId="1" fillId="0" borderId="0" xfId="0" applyFont="1" applyBorder="1"/>
    <xf numFmtId="0" fontId="0" fillId="0" borderId="0" xfId="0" applyFill="1" applyBorder="1"/>
    <xf numFmtId="164" fontId="6" fillId="0" borderId="0" xfId="0" applyNumberFormat="1" applyFont="1"/>
    <xf numFmtId="164" fontId="3" fillId="0" borderId="0" xfId="1" applyNumberFormat="1" applyFont="1"/>
    <xf numFmtId="164" fontId="7" fillId="0" borderId="0" xfId="0" applyNumberFormat="1" applyFont="1"/>
    <xf numFmtId="164" fontId="0" fillId="0" borderId="0" xfId="1" applyNumberFormat="1" applyFont="1"/>
    <xf numFmtId="164" fontId="0" fillId="0" borderId="0" xfId="0" applyNumberFormat="1" applyBorder="1"/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2" fillId="0" borderId="0" xfId="0" applyNumberFormat="1" applyFont="1" applyBorder="1"/>
    <xf numFmtId="164" fontId="5" fillId="0" borderId="0" xfId="0" applyNumberFormat="1" applyFont="1"/>
    <xf numFmtId="164" fontId="2" fillId="0" borderId="0" xfId="0" applyNumberFormat="1" applyFont="1" applyFill="1" applyBorder="1"/>
    <xf numFmtId="164" fontId="1" fillId="0" borderId="0" xfId="0" applyNumberFormat="1" applyFont="1" applyBorder="1"/>
    <xf numFmtId="164" fontId="0" fillId="0" borderId="0" xfId="0" applyNumberFormat="1" applyFill="1" applyBorder="1"/>
    <xf numFmtId="0" fontId="0" fillId="0" borderId="0" xfId="0" applyFont="1" applyBorder="1"/>
    <xf numFmtId="164" fontId="1" fillId="0" borderId="0" xfId="0" applyNumberFormat="1" applyFont="1"/>
    <xf numFmtId="0" fontId="1" fillId="2" borderId="2" xfId="0" applyFont="1" applyFill="1" applyBorder="1" applyAlignment="1" applyProtection="1">
      <alignment horizontal="center" wrapText="1"/>
      <protection locked="0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1" fillId="2" borderId="2" xfId="1" applyNumberFormat="1" applyFont="1" applyFill="1" applyBorder="1" applyAlignment="1" applyProtection="1">
      <alignment horizontal="center" wrapText="1"/>
      <protection locked="0"/>
    </xf>
    <xf numFmtId="164" fontId="1" fillId="4" borderId="2" xfId="0" applyNumberFormat="1" applyFont="1" applyFill="1" applyBorder="1" applyAlignment="1" applyProtection="1">
      <alignment horizontal="center" wrapText="1"/>
      <protection locked="0"/>
    </xf>
    <xf numFmtId="164" fontId="1" fillId="4" borderId="2" xfId="1" applyNumberFormat="1" applyFont="1" applyFill="1" applyBorder="1" applyAlignment="1" applyProtection="1">
      <alignment horizontal="center" wrapText="1"/>
      <protection locked="0"/>
    </xf>
    <xf numFmtId="0" fontId="0" fillId="4" borderId="2" xfId="0" applyFill="1" applyBorder="1" applyProtection="1">
      <protection locked="0"/>
    </xf>
    <xf numFmtId="164" fontId="1" fillId="4" borderId="2" xfId="1" applyNumberFormat="1" applyFont="1" applyFill="1" applyBorder="1" applyAlignment="1">
      <alignment horizontal="center" wrapText="1"/>
    </xf>
    <xf numFmtId="0" fontId="0" fillId="2" borderId="0" xfId="0" applyFill="1" applyBorder="1" applyProtection="1">
      <protection locked="0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1"/>
  <sheetViews>
    <sheetView tabSelected="1" topLeftCell="O1" workbookViewId="0">
      <pane ySplit="2" topLeftCell="A27" activePane="bottomLeft" state="frozen"/>
      <selection pane="bottomLeft" activeCell="AB18" sqref="AB18"/>
    </sheetView>
  </sheetViews>
  <sheetFormatPr defaultRowHeight="15"/>
  <cols>
    <col min="1" max="1" width="85.42578125" bestFit="1" customWidth="1"/>
    <col min="2" max="2" width="11.28515625" style="2" customWidth="1"/>
    <col min="3" max="16" width="11.140625" style="1" customWidth="1"/>
    <col min="17" max="17" width="11.5703125" style="2" bestFit="1" customWidth="1"/>
    <col min="18" max="18" width="11.140625" style="2" bestFit="1" customWidth="1"/>
    <col min="19" max="21" width="13.42578125" style="2" customWidth="1"/>
    <col min="22" max="22" width="14.42578125" style="2" customWidth="1"/>
    <col min="23" max="23" width="11.140625" style="2" customWidth="1"/>
    <col min="24" max="24" width="10.42578125" style="2" customWidth="1"/>
    <col min="25" max="25" width="1.42578125" style="2" customWidth="1"/>
    <col min="26" max="26" width="20.7109375" customWidth="1"/>
  </cols>
  <sheetData>
    <row r="1" spans="1:146" s="1" customFormat="1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9"/>
      <c r="S1" s="19"/>
      <c r="T1" s="19"/>
      <c r="U1" s="19"/>
      <c r="V1" s="19"/>
      <c r="W1" s="20"/>
      <c r="X1" s="20"/>
      <c r="Y1" s="2"/>
    </row>
    <row r="2" spans="1:146" s="5" customFormat="1" ht="48.75" customHeight="1" thickBot="1">
      <c r="A2" s="28" t="s">
        <v>0</v>
      </c>
      <c r="B2" s="29" t="s">
        <v>66</v>
      </c>
      <c r="C2" s="30" t="s">
        <v>43</v>
      </c>
      <c r="D2" s="30" t="s">
        <v>38</v>
      </c>
      <c r="E2" s="30" t="s">
        <v>42</v>
      </c>
      <c r="F2" s="30" t="s">
        <v>61</v>
      </c>
      <c r="G2" s="29" t="s">
        <v>40</v>
      </c>
      <c r="H2" s="29" t="s">
        <v>62</v>
      </c>
      <c r="I2" s="29" t="s">
        <v>76</v>
      </c>
      <c r="J2" s="30" t="s">
        <v>41</v>
      </c>
      <c r="K2" s="29" t="s">
        <v>47</v>
      </c>
      <c r="L2" s="31" t="s">
        <v>49</v>
      </c>
      <c r="M2" s="32" t="s">
        <v>51</v>
      </c>
      <c r="N2" s="31" t="s">
        <v>64</v>
      </c>
      <c r="O2" s="31" t="s">
        <v>70</v>
      </c>
      <c r="P2" s="31" t="s">
        <v>71</v>
      </c>
      <c r="Q2" s="32" t="s">
        <v>1</v>
      </c>
      <c r="R2" s="32" t="s">
        <v>2</v>
      </c>
      <c r="S2" s="32" t="s">
        <v>37</v>
      </c>
      <c r="T2" s="32" t="s">
        <v>65</v>
      </c>
      <c r="U2" s="31" t="s">
        <v>75</v>
      </c>
      <c r="V2" s="32" t="s">
        <v>39</v>
      </c>
      <c r="W2" s="32" t="s">
        <v>73</v>
      </c>
      <c r="X2" s="32" t="s">
        <v>68</v>
      </c>
      <c r="Y2" s="33"/>
      <c r="Z2" s="34" t="s">
        <v>78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</row>
    <row r="3" spans="1:146">
      <c r="A3" s="3" t="s">
        <v>34</v>
      </c>
      <c r="B3" s="21"/>
      <c r="C3" s="2"/>
      <c r="D3" s="2"/>
      <c r="E3" s="2">
        <v>6500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T3" s="2">
        <v>1000</v>
      </c>
      <c r="V3" s="11"/>
      <c r="W3" s="11"/>
      <c r="X3" s="11"/>
      <c r="Z3" s="2">
        <f>SUM(B3:X3)</f>
        <v>7500</v>
      </c>
    </row>
    <row r="4" spans="1:146">
      <c r="A4" s="3" t="s">
        <v>36</v>
      </c>
      <c r="B4" s="2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2">
        <v>110740</v>
      </c>
      <c r="Z4" s="2">
        <f t="shared" ref="Z4:Z44" si="0">SUM(B4:X4)</f>
        <v>110740</v>
      </c>
    </row>
    <row r="5" spans="1:146">
      <c r="A5" s="3" t="s">
        <v>18</v>
      </c>
      <c r="B5" s="2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>
        <v>104380</v>
      </c>
      <c r="Z5" s="2">
        <f t="shared" si="0"/>
        <v>104380</v>
      </c>
    </row>
    <row r="6" spans="1:146">
      <c r="A6" s="3" t="s">
        <v>13</v>
      </c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65583</v>
      </c>
      <c r="V6" s="2">
        <v>580372</v>
      </c>
      <c r="Z6" s="2">
        <f t="shared" si="0"/>
        <v>645955</v>
      </c>
    </row>
    <row r="7" spans="1:146">
      <c r="A7" s="3" t="s">
        <v>22</v>
      </c>
      <c r="B7" s="2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v>79496</v>
      </c>
      <c r="Z7" s="2">
        <f t="shared" si="0"/>
        <v>79496</v>
      </c>
    </row>
    <row r="8" spans="1:146">
      <c r="A8" s="8" t="s">
        <v>50</v>
      </c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25000</v>
      </c>
      <c r="O8" s="2"/>
      <c r="P8" s="2"/>
      <c r="Z8" s="2">
        <f t="shared" si="0"/>
        <v>25000</v>
      </c>
    </row>
    <row r="9" spans="1:146">
      <c r="A9" s="3" t="s">
        <v>26</v>
      </c>
      <c r="B9" s="2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36179</v>
      </c>
      <c r="Z9" s="2">
        <f t="shared" si="0"/>
        <v>36179</v>
      </c>
    </row>
    <row r="10" spans="1:146">
      <c r="A10" s="3" t="s">
        <v>16</v>
      </c>
      <c r="B10" s="21">
        <v>5000</v>
      </c>
      <c r="C10" s="2"/>
      <c r="D10" s="2"/>
      <c r="E10" s="2">
        <v>3250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>
        <v>40000</v>
      </c>
      <c r="Z10" s="2">
        <f t="shared" si="0"/>
        <v>48250</v>
      </c>
    </row>
    <row r="11" spans="1:146">
      <c r="A11" s="3" t="s">
        <v>31</v>
      </c>
      <c r="B11" s="21"/>
      <c r="C11" s="2"/>
      <c r="D11" s="2"/>
      <c r="E11" s="2"/>
      <c r="F11" s="2">
        <v>50360</v>
      </c>
      <c r="G11" s="2"/>
      <c r="H11" s="2"/>
      <c r="I11" s="2"/>
      <c r="J11" s="2"/>
      <c r="K11" s="2"/>
      <c r="L11" s="2"/>
      <c r="M11" s="2"/>
      <c r="N11" s="2"/>
      <c r="O11" s="2"/>
      <c r="P11" s="2"/>
      <c r="X11" s="12">
        <v>81227</v>
      </c>
      <c r="Z11" s="2">
        <f t="shared" si="0"/>
        <v>131587</v>
      </c>
    </row>
    <row r="12" spans="1:146">
      <c r="A12" s="3" t="s">
        <v>29</v>
      </c>
      <c r="B12" s="21"/>
      <c r="C12" s="2"/>
      <c r="D12" s="2"/>
      <c r="E12" s="2">
        <v>32500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>
        <v>20000</v>
      </c>
      <c r="Z12" s="2">
        <f t="shared" si="0"/>
        <v>52500</v>
      </c>
    </row>
    <row r="13" spans="1:146">
      <c r="A13" s="3" t="s">
        <v>6</v>
      </c>
      <c r="B13" s="21"/>
      <c r="C13" s="2"/>
      <c r="D13" s="2">
        <v>26000</v>
      </c>
      <c r="E13" s="2">
        <v>6500</v>
      </c>
      <c r="F13" s="2">
        <v>26000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Z13" s="2">
        <f t="shared" si="0"/>
        <v>58500</v>
      </c>
    </row>
    <row r="14" spans="1:146">
      <c r="A14" s="3" t="s">
        <v>33</v>
      </c>
      <c r="B14" s="2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205000</v>
      </c>
      <c r="O14" s="2"/>
      <c r="P14" s="2"/>
      <c r="Z14" s="2">
        <f t="shared" si="0"/>
        <v>205000</v>
      </c>
    </row>
    <row r="15" spans="1:146">
      <c r="A15" s="3" t="s">
        <v>28</v>
      </c>
      <c r="B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52190</v>
      </c>
      <c r="Z15" s="2">
        <f t="shared" si="0"/>
        <v>52190</v>
      </c>
    </row>
    <row r="16" spans="1:146" s="1" customFormat="1">
      <c r="A16" s="3" t="s">
        <v>45</v>
      </c>
      <c r="B16" s="21"/>
      <c r="C16" s="2"/>
      <c r="D16" s="2"/>
      <c r="E16" s="2"/>
      <c r="F16" s="2"/>
      <c r="G16" s="2"/>
      <c r="H16" s="2"/>
      <c r="I16" s="2"/>
      <c r="J16" s="2">
        <v>4940</v>
      </c>
      <c r="K16" s="2"/>
      <c r="L16" s="2"/>
      <c r="M16" s="2"/>
      <c r="N16" s="2"/>
      <c r="O16" s="2"/>
      <c r="P16" s="2"/>
      <c r="Q16" s="2">
        <v>30305</v>
      </c>
      <c r="R16" s="2"/>
      <c r="S16" s="2"/>
      <c r="T16" s="2"/>
      <c r="U16" s="2"/>
      <c r="V16" s="2"/>
      <c r="W16" s="2"/>
      <c r="X16" s="2"/>
      <c r="Z16" s="2">
        <f t="shared" si="0"/>
        <v>35245</v>
      </c>
    </row>
    <row r="17" spans="1:26">
      <c r="A17" s="8" t="s">
        <v>48</v>
      </c>
      <c r="B17" s="22"/>
      <c r="C17" s="2"/>
      <c r="D17" s="2"/>
      <c r="E17" s="2"/>
      <c r="F17" s="2"/>
      <c r="G17" s="2">
        <v>25000</v>
      </c>
      <c r="H17" s="2"/>
      <c r="I17" s="2"/>
      <c r="J17" s="2"/>
      <c r="K17" s="2"/>
      <c r="L17" s="2">
        <v>1500</v>
      </c>
      <c r="M17" s="2"/>
      <c r="N17" s="2"/>
      <c r="O17" s="2">
        <v>21000</v>
      </c>
      <c r="P17" s="2"/>
      <c r="Z17" s="2">
        <f t="shared" si="0"/>
        <v>47500</v>
      </c>
    </row>
    <row r="18" spans="1:26">
      <c r="A18" s="3" t="s">
        <v>27</v>
      </c>
      <c r="B18" s="2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V18" s="2">
        <v>2000</v>
      </c>
      <c r="Z18" s="2">
        <f t="shared" si="0"/>
        <v>2000</v>
      </c>
    </row>
    <row r="19" spans="1:26">
      <c r="A19" s="3" t="s">
        <v>15</v>
      </c>
      <c r="B19" s="21"/>
      <c r="C19" s="2"/>
      <c r="D19" s="2"/>
      <c r="E19" s="2"/>
      <c r="F19" s="2"/>
      <c r="G19" s="2"/>
      <c r="H19" s="2">
        <v>1000</v>
      </c>
      <c r="I19" s="2"/>
      <c r="J19" s="2"/>
      <c r="K19" s="2"/>
      <c r="L19" s="2"/>
      <c r="M19" s="2"/>
      <c r="N19" s="2"/>
      <c r="O19" s="2"/>
      <c r="P19" s="2"/>
      <c r="Q19" s="2">
        <v>49214</v>
      </c>
      <c r="S19" s="2">
        <v>60000</v>
      </c>
      <c r="V19" s="2">
        <v>73794</v>
      </c>
      <c r="Z19" s="2">
        <f t="shared" si="0"/>
        <v>184008</v>
      </c>
    </row>
    <row r="20" spans="1:26">
      <c r="A20" s="3" t="s">
        <v>35</v>
      </c>
      <c r="B20" s="2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39432</v>
      </c>
      <c r="Z20" s="2">
        <f t="shared" si="0"/>
        <v>39432</v>
      </c>
    </row>
    <row r="21" spans="1:26">
      <c r="A21" s="3" t="s">
        <v>5</v>
      </c>
      <c r="B21" s="21"/>
      <c r="C21" s="2"/>
      <c r="D21" s="2"/>
      <c r="E21" s="2">
        <v>13000</v>
      </c>
      <c r="F21" s="2"/>
      <c r="G21" s="2"/>
      <c r="H21" s="2"/>
      <c r="I21" s="2"/>
      <c r="J21" s="2"/>
      <c r="K21" s="2"/>
      <c r="L21" s="2"/>
      <c r="M21" s="2">
        <v>76516</v>
      </c>
      <c r="N21" s="2"/>
      <c r="O21" s="2"/>
      <c r="P21" s="13">
        <v>10500</v>
      </c>
      <c r="Q21" s="2">
        <v>209565</v>
      </c>
      <c r="S21" s="2">
        <v>20000</v>
      </c>
      <c r="Z21" s="2">
        <f t="shared" si="0"/>
        <v>329581</v>
      </c>
    </row>
    <row r="22" spans="1:26">
      <c r="A22" s="3" t="s">
        <v>24</v>
      </c>
      <c r="B22" s="21"/>
      <c r="C22" s="2"/>
      <c r="D22" s="2"/>
      <c r="E22" s="2">
        <v>6500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Z22" s="2">
        <f t="shared" si="0"/>
        <v>6500</v>
      </c>
    </row>
    <row r="23" spans="1:26">
      <c r="A23" s="3" t="s">
        <v>8</v>
      </c>
      <c r="B23" s="21"/>
      <c r="C23" s="2"/>
      <c r="D23" s="2"/>
      <c r="E23" s="2"/>
      <c r="F23" s="2">
        <v>25000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176438</v>
      </c>
      <c r="Z23" s="2">
        <f t="shared" si="0"/>
        <v>201438</v>
      </c>
    </row>
    <row r="24" spans="1:26">
      <c r="A24" s="3" t="s">
        <v>3</v>
      </c>
      <c r="B24" s="21"/>
      <c r="C24" s="2">
        <v>48000</v>
      </c>
      <c r="D24" s="2"/>
      <c r="F24" s="2">
        <v>15000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533220</v>
      </c>
      <c r="V24" s="2">
        <v>4000</v>
      </c>
      <c r="Z24" s="2">
        <f t="shared" si="0"/>
        <v>600220</v>
      </c>
    </row>
    <row r="25" spans="1:26">
      <c r="A25" s="8" t="s">
        <v>46</v>
      </c>
      <c r="B25" s="22"/>
      <c r="C25" s="2"/>
      <c r="D25" s="2"/>
      <c r="E25" s="2"/>
      <c r="F25" s="2"/>
      <c r="G25" s="2"/>
      <c r="H25" s="2"/>
      <c r="I25" s="2"/>
      <c r="J25" s="2"/>
      <c r="K25" s="2">
        <v>49695</v>
      </c>
      <c r="L25" s="2"/>
      <c r="M25" s="2"/>
      <c r="N25" s="2">
        <v>20750</v>
      </c>
      <c r="O25" s="2"/>
      <c r="P25" s="2"/>
      <c r="Z25" s="2">
        <f t="shared" si="0"/>
        <v>70445</v>
      </c>
    </row>
    <row r="26" spans="1:26">
      <c r="A26" s="3" t="s">
        <v>7</v>
      </c>
      <c r="B26" s="21"/>
      <c r="C26" s="2"/>
      <c r="D26" s="2"/>
      <c r="E26" s="2">
        <v>6500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v>205530</v>
      </c>
      <c r="S26" s="2">
        <v>60000</v>
      </c>
      <c r="Z26" s="2">
        <f t="shared" si="0"/>
        <v>272030</v>
      </c>
    </row>
    <row r="27" spans="1:26">
      <c r="A27" s="3" t="s">
        <v>32</v>
      </c>
      <c r="B27" s="21"/>
      <c r="C27" s="2"/>
      <c r="D27" s="2"/>
      <c r="E27" s="2">
        <v>6500</v>
      </c>
      <c r="F27" s="2"/>
      <c r="G27" s="2"/>
      <c r="H27" s="2"/>
      <c r="I27" s="2"/>
      <c r="J27" s="2"/>
      <c r="K27" s="2"/>
      <c r="L27" s="2"/>
      <c r="M27" s="14"/>
      <c r="N27" s="2"/>
      <c r="O27" s="2"/>
      <c r="P27" s="2"/>
      <c r="Q27" s="14">
        <v>37633</v>
      </c>
      <c r="Z27" s="2">
        <f t="shared" si="0"/>
        <v>44133</v>
      </c>
    </row>
    <row r="28" spans="1:26">
      <c r="A28" s="3" t="s">
        <v>20</v>
      </c>
      <c r="B28" s="21"/>
      <c r="C28" s="2"/>
      <c r="D28" s="2"/>
      <c r="E28" s="2">
        <v>16250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Z28" s="2">
        <f t="shared" si="0"/>
        <v>16250</v>
      </c>
    </row>
    <row r="29" spans="1:26">
      <c r="A29" s="3" t="s">
        <v>11</v>
      </c>
      <c r="B29" s="21"/>
      <c r="C29" s="2"/>
      <c r="D29" s="2"/>
      <c r="E29" s="2">
        <v>26000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84464</v>
      </c>
      <c r="V29" s="2">
        <v>5000</v>
      </c>
      <c r="W29" s="2">
        <v>50000</v>
      </c>
      <c r="Z29" s="2">
        <f t="shared" si="0"/>
        <v>165464</v>
      </c>
    </row>
    <row r="30" spans="1:26">
      <c r="A30" s="3" t="s">
        <v>19</v>
      </c>
      <c r="B30" s="21"/>
      <c r="C30" s="2"/>
      <c r="D30" s="2"/>
      <c r="E30" s="2"/>
      <c r="F30" s="2"/>
      <c r="G30" s="2"/>
      <c r="H30" s="2"/>
      <c r="I30" s="2"/>
      <c r="J30" s="2">
        <v>4823</v>
      </c>
      <c r="K30" s="2"/>
      <c r="L30" s="2"/>
      <c r="M30" s="2"/>
      <c r="N30" s="2"/>
      <c r="O30" s="2"/>
      <c r="P30" s="2"/>
      <c r="S30" s="7">
        <v>20000</v>
      </c>
      <c r="T30" s="7"/>
      <c r="Z30" s="2">
        <f t="shared" si="0"/>
        <v>24823</v>
      </c>
    </row>
    <row r="31" spans="1:26">
      <c r="A31" s="3" t="s">
        <v>23</v>
      </c>
      <c r="B31" s="21"/>
      <c r="C31" s="2"/>
      <c r="D31" s="2"/>
      <c r="E31" s="2">
        <v>6500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55678</v>
      </c>
      <c r="S31" s="15">
        <v>25000</v>
      </c>
      <c r="T31" s="15"/>
      <c r="Z31" s="2">
        <f t="shared" si="0"/>
        <v>87178</v>
      </c>
    </row>
    <row r="32" spans="1:26">
      <c r="A32" s="3" t="s">
        <v>12</v>
      </c>
      <c r="B32" s="2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v>52190</v>
      </c>
      <c r="Z32" s="2">
        <f t="shared" si="0"/>
        <v>52190</v>
      </c>
    </row>
    <row r="33" spans="1:26">
      <c r="A33" s="3" t="s">
        <v>10</v>
      </c>
      <c r="B33" s="21"/>
      <c r="C33" s="2"/>
      <c r="D33" s="2"/>
      <c r="E33" s="2"/>
      <c r="F33" s="14">
        <v>26000</v>
      </c>
      <c r="G33" s="2"/>
      <c r="H33" s="2"/>
      <c r="I33" s="2"/>
      <c r="J33" s="2"/>
      <c r="K33" s="2"/>
      <c r="L33" s="2"/>
      <c r="M33" s="2"/>
      <c r="N33" s="2"/>
      <c r="O33" s="2"/>
      <c r="P33" s="2"/>
      <c r="U33" s="14">
        <v>60000</v>
      </c>
      <c r="Z33" s="2">
        <f t="shared" si="0"/>
        <v>86000</v>
      </c>
    </row>
    <row r="34" spans="1:26">
      <c r="A34" s="3" t="s">
        <v>4</v>
      </c>
      <c r="B34" s="21"/>
      <c r="C34" s="2"/>
      <c r="D34" s="2"/>
      <c r="E34" s="2"/>
      <c r="F34" s="16">
        <v>23000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163573</v>
      </c>
      <c r="R34" s="16">
        <v>40500</v>
      </c>
      <c r="S34" s="2">
        <v>45000</v>
      </c>
      <c r="V34" s="2">
        <v>48500</v>
      </c>
      <c r="Z34" s="2">
        <f t="shared" si="0"/>
        <v>320573</v>
      </c>
    </row>
    <row r="35" spans="1:26">
      <c r="A35" s="3" t="s">
        <v>14</v>
      </c>
      <c r="B35" s="2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58989</v>
      </c>
      <c r="Z35" s="2">
        <f t="shared" si="0"/>
        <v>58989</v>
      </c>
    </row>
    <row r="36" spans="1:26">
      <c r="A36" s="3" t="s">
        <v>17</v>
      </c>
      <c r="B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42232</v>
      </c>
      <c r="Z36" s="2">
        <f t="shared" si="0"/>
        <v>42232</v>
      </c>
    </row>
    <row r="37" spans="1:26">
      <c r="A37" s="3" t="s">
        <v>9</v>
      </c>
      <c r="B37" s="2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103156</v>
      </c>
      <c r="S37" s="2">
        <v>250000</v>
      </c>
      <c r="V37" s="2">
        <v>464462</v>
      </c>
      <c r="Z37" s="2">
        <f t="shared" si="0"/>
        <v>817618</v>
      </c>
    </row>
    <row r="38" spans="1:26">
      <c r="A38" s="3" t="s">
        <v>21</v>
      </c>
      <c r="B38" s="21"/>
      <c r="C38" s="2"/>
      <c r="D38" s="2"/>
      <c r="E38" s="2">
        <v>13000</v>
      </c>
      <c r="F38" s="2"/>
      <c r="G38" s="17">
        <v>36592</v>
      </c>
      <c r="H38" s="2"/>
      <c r="I38" s="2"/>
      <c r="J38" s="2"/>
      <c r="K38" s="2"/>
      <c r="L38" s="2"/>
      <c r="M38" s="2"/>
      <c r="N38" s="2"/>
      <c r="O38" s="2"/>
      <c r="P38" s="2"/>
      <c r="Z38" s="2">
        <f t="shared" si="0"/>
        <v>49592</v>
      </c>
    </row>
    <row r="39" spans="1:26">
      <c r="A39" s="3" t="s">
        <v>25</v>
      </c>
      <c r="B39" s="21"/>
      <c r="C39" s="2"/>
      <c r="D39" s="2"/>
      <c r="E39" s="2"/>
      <c r="F39" s="2">
        <v>82000</v>
      </c>
      <c r="G39" s="2"/>
      <c r="H39" s="2"/>
      <c r="I39" s="2"/>
      <c r="J39" s="2"/>
      <c r="K39" s="2"/>
      <c r="L39" s="2"/>
      <c r="M39" s="2"/>
      <c r="N39" s="2"/>
      <c r="O39" s="2"/>
      <c r="P39" s="2"/>
      <c r="Z39" s="2">
        <f t="shared" si="0"/>
        <v>82000</v>
      </c>
    </row>
    <row r="40" spans="1:26">
      <c r="A40" s="3" t="s">
        <v>30</v>
      </c>
      <c r="B40" s="21"/>
      <c r="C40" s="2"/>
      <c r="D40" s="2"/>
      <c r="E40" s="2"/>
      <c r="F40" s="2"/>
      <c r="G40" s="2"/>
      <c r="H40" s="2"/>
      <c r="I40" s="2">
        <v>28300</v>
      </c>
      <c r="J40" s="2"/>
      <c r="K40" s="2"/>
      <c r="L40" s="2"/>
      <c r="M40" s="2"/>
      <c r="N40" s="2"/>
      <c r="O40" s="2"/>
      <c r="P40" s="2"/>
      <c r="Z40" s="2">
        <f t="shared" si="0"/>
        <v>28300</v>
      </c>
    </row>
    <row r="41" spans="1:26">
      <c r="A41" s="8" t="s">
        <v>52</v>
      </c>
      <c r="B41" s="22"/>
      <c r="C41" s="2"/>
      <c r="D41" s="2"/>
      <c r="E41" s="2">
        <v>6500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Z41" s="2">
        <f>SUM(B41:X41)</f>
        <v>6500</v>
      </c>
    </row>
    <row r="42" spans="1:26">
      <c r="A42" s="6" t="s">
        <v>44</v>
      </c>
      <c r="B42" s="23"/>
      <c r="C42" s="2"/>
      <c r="D42" s="2"/>
      <c r="E42" s="2"/>
      <c r="F42" s="2"/>
      <c r="G42" s="2"/>
      <c r="H42" s="2">
        <v>2000</v>
      </c>
      <c r="I42" s="2"/>
      <c r="J42" s="2"/>
      <c r="K42" s="2"/>
      <c r="L42" s="2"/>
      <c r="M42" s="2"/>
      <c r="N42" s="2"/>
      <c r="O42" s="2"/>
      <c r="P42" s="2"/>
      <c r="Z42" s="2">
        <f t="shared" si="0"/>
        <v>2000</v>
      </c>
    </row>
    <row r="43" spans="1:26">
      <c r="I43" s="2"/>
      <c r="K43" s="2"/>
      <c r="L43" s="2"/>
      <c r="O43" s="2"/>
      <c r="P43" s="2"/>
      <c r="Z43" s="2"/>
    </row>
    <row r="44" spans="1:26">
      <c r="A44" s="9" t="s">
        <v>79</v>
      </c>
      <c r="B44" s="27">
        <f>SUM(B3:B42)</f>
        <v>5000</v>
      </c>
      <c r="C44" s="27">
        <f t="shared" ref="C44:X44" si="1">SUM(C3:C42)</f>
        <v>48000</v>
      </c>
      <c r="D44" s="27">
        <f t="shared" si="1"/>
        <v>26000</v>
      </c>
      <c r="E44" s="27">
        <f t="shared" si="1"/>
        <v>149500</v>
      </c>
      <c r="F44" s="27">
        <f t="shared" si="1"/>
        <v>247360</v>
      </c>
      <c r="G44" s="27">
        <f t="shared" si="1"/>
        <v>61592</v>
      </c>
      <c r="H44" s="27">
        <f t="shared" si="1"/>
        <v>3000</v>
      </c>
      <c r="I44" s="27">
        <f t="shared" si="1"/>
        <v>28300</v>
      </c>
      <c r="J44" s="27">
        <f t="shared" si="1"/>
        <v>9763</v>
      </c>
      <c r="K44" s="27">
        <f t="shared" si="1"/>
        <v>49695</v>
      </c>
      <c r="L44" s="27">
        <f t="shared" si="1"/>
        <v>1500</v>
      </c>
      <c r="M44" s="27">
        <f t="shared" si="1"/>
        <v>76516</v>
      </c>
      <c r="N44" s="27">
        <f t="shared" si="1"/>
        <v>250750</v>
      </c>
      <c r="O44" s="27">
        <f t="shared" si="1"/>
        <v>21000</v>
      </c>
      <c r="P44" s="27">
        <f t="shared" si="1"/>
        <v>10500</v>
      </c>
      <c r="Q44" s="27">
        <f t="shared" si="1"/>
        <v>2179447</v>
      </c>
      <c r="R44" s="27">
        <f t="shared" si="1"/>
        <v>151240</v>
      </c>
      <c r="S44" s="27">
        <f t="shared" si="1"/>
        <v>540000</v>
      </c>
      <c r="T44" s="27">
        <f t="shared" si="1"/>
        <v>1000</v>
      </c>
      <c r="U44" s="27">
        <f t="shared" si="1"/>
        <v>60000</v>
      </c>
      <c r="V44" s="27">
        <f t="shared" si="1"/>
        <v>1178128</v>
      </c>
      <c r="W44" s="27">
        <f t="shared" si="1"/>
        <v>50000</v>
      </c>
      <c r="X44" s="27">
        <f t="shared" si="1"/>
        <v>81227</v>
      </c>
      <c r="Z44" s="2"/>
    </row>
    <row r="45" spans="1:26">
      <c r="A45" s="9" t="s">
        <v>80</v>
      </c>
      <c r="I45" s="2"/>
      <c r="K45" s="2"/>
      <c r="O45" s="2"/>
      <c r="P45" s="2"/>
      <c r="Z45" s="27">
        <f>SUM(Z3:Z42)</f>
        <v>5229518</v>
      </c>
    </row>
    <row r="46" spans="1:26">
      <c r="I46" s="2"/>
      <c r="K46" s="2"/>
      <c r="P46" s="2"/>
    </row>
    <row r="47" spans="1:26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26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25">
      <c r="A49" s="9" t="s">
        <v>53</v>
      </c>
      <c r="B49" s="24"/>
      <c r="C49" s="9"/>
      <c r="D49" s="9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25" s="1" customFormat="1">
      <c r="A50" s="26" t="s">
        <v>67</v>
      </c>
      <c r="B50" s="24"/>
      <c r="C50" s="9"/>
      <c r="D50" s="9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10" t="s">
        <v>54</v>
      </c>
      <c r="B51" s="25"/>
      <c r="C51" s="10"/>
      <c r="D51" s="10"/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25">
      <c r="A52" s="10" t="s">
        <v>55</v>
      </c>
      <c r="B52" s="25"/>
      <c r="C52" s="10"/>
      <c r="D52" s="10"/>
      <c r="E52" s="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25">
      <c r="A53" s="10" t="s">
        <v>56</v>
      </c>
      <c r="B53" s="25"/>
      <c r="C53" s="10"/>
      <c r="D53" s="10"/>
      <c r="E53" s="10"/>
      <c r="F53" s="10"/>
      <c r="G53" s="10"/>
      <c r="H53" s="2"/>
      <c r="I53" s="2"/>
      <c r="J53" s="2"/>
      <c r="K53" s="2"/>
      <c r="L53" s="2"/>
      <c r="M53" s="2"/>
      <c r="N53" s="2"/>
      <c r="O53" s="2"/>
      <c r="P53" s="2"/>
    </row>
    <row r="54" spans="1:25" s="1" customFormat="1">
      <c r="A54" s="10" t="s">
        <v>63</v>
      </c>
      <c r="B54" s="25"/>
      <c r="C54" s="10"/>
      <c r="D54" s="10"/>
      <c r="E54" s="10"/>
      <c r="F54" s="10"/>
      <c r="G54" s="1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1" customFormat="1">
      <c r="A55" s="10" t="s">
        <v>77</v>
      </c>
      <c r="B55" s="25"/>
      <c r="C55" s="10"/>
      <c r="D55" s="10"/>
      <c r="E55" s="10"/>
      <c r="F55" s="10"/>
      <c r="G55" s="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10" t="s">
        <v>57</v>
      </c>
      <c r="B56" s="2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25" s="1" customFormat="1">
      <c r="A57" s="10" t="s">
        <v>72</v>
      </c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4" t="s">
        <v>58</v>
      </c>
      <c r="B58" s="1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25">
      <c r="A59" s="10" t="s">
        <v>59</v>
      </c>
      <c r="B59" s="2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25" s="1" customFormat="1">
      <c r="A60" s="10" t="s">
        <v>74</v>
      </c>
      <c r="B60" s="2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2"/>
      <c r="R60" s="2"/>
      <c r="S60" s="2"/>
      <c r="T60" s="2"/>
      <c r="U60" s="2"/>
      <c r="V60" s="2"/>
      <c r="W60" s="2"/>
      <c r="X60" s="2"/>
      <c r="Y60" s="2"/>
    </row>
    <row r="61" spans="1:25">
      <c r="A61" s="10" t="s">
        <v>69</v>
      </c>
    </row>
  </sheetData>
  <mergeCells count="1">
    <mergeCell ref="A1:V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D88BA0EAF9FE48A8889CB4DC24117E" ma:contentTypeVersion="1" ma:contentTypeDescription="Create a new document." ma:contentTypeScope="" ma:versionID="f35231e01067e602ea6299ee500a66f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0E78E5-2B37-4840-9DB9-6E0914EBF4E5}"/>
</file>

<file path=customXml/itemProps2.xml><?xml version="1.0" encoding="utf-8"?>
<ds:datastoreItem xmlns:ds="http://schemas.openxmlformats.org/officeDocument/2006/customXml" ds:itemID="{FD0BC6E1-3711-4A95-83D4-71511DC35E75}"/>
</file>

<file path=customXml/itemProps3.xml><?xml version="1.0" encoding="utf-8"?>
<ds:datastoreItem xmlns:ds="http://schemas.openxmlformats.org/officeDocument/2006/customXml" ds:itemID="{4FF93030-55E1-4645-9009-D03CEE59B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FY2012</vt:lpstr>
    </vt:vector>
  </TitlesOfParts>
  <Company>AACP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Lau</dc:creator>
  <cp:lastModifiedBy>Vincent Lau</cp:lastModifiedBy>
  <dcterms:created xsi:type="dcterms:W3CDTF">2014-09-19T17:03:17Z</dcterms:created>
  <dcterms:modified xsi:type="dcterms:W3CDTF">2014-10-15T21:21:28Z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0x010100D8D88BA0EAF9FE48A8889CB4DC24117E</vt:lpwstr>
  </property>
</Properties>
</file>